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7"/>
  <workbookPr showInkAnnotation="0" autoCompressPictures="0"/>
  <mc:AlternateContent xmlns:mc="http://schemas.openxmlformats.org/markup-compatibility/2006">
    <mc:Choice Requires="x15">
      <x15ac:absPath xmlns:x15ac="http://schemas.microsoft.com/office/spreadsheetml/2010/11/ac" url="C:\Users\kanishka.lnu\Documents\"/>
    </mc:Choice>
  </mc:AlternateContent>
  <xr:revisionPtr revIDLastSave="0" documentId="11_1F0C89385BEC997D692D45E8FBC5D1E39A4114F8" xr6:coauthVersionLast="43" xr6:coauthVersionMax="43" xr10:uidLastSave="{00000000-0000-0000-0000-000000000000}"/>
  <bookViews>
    <workbookView xWindow="0" yWindow="0" windowWidth="15525" windowHeight="11460" tabRatio="500" xr2:uid="{00000000-000D-0000-FFFF-FFFF00000000}"/>
  </bookViews>
  <sheets>
    <sheet name="Health Rankings &amp; Demographics" sheetId="3" r:id="rId1"/>
    <sheet name="Top Causes of Death" sheetId="4" r:id="rId2"/>
    <sheet name="CAB Priorities" sheetId="5" state="hidden" r:id="rId3"/>
    <sheet name="CAB Priority Groupings" sheetId="6" r:id="rId4"/>
  </sheet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0" i="3" l="1"/>
  <c r="E80" i="3"/>
  <c r="D80" i="3"/>
</calcChain>
</file>

<file path=xl/sharedStrings.xml><?xml version="1.0" encoding="utf-8"?>
<sst xmlns="http://schemas.openxmlformats.org/spreadsheetml/2006/main" count="373" uniqueCount="188">
  <si>
    <t>Selected Indicators from America's Health Rankings Annual Report (2018) - no trend data available</t>
  </si>
  <si>
    <t>Nebraska</t>
  </si>
  <si>
    <t>South Dakota</t>
  </si>
  <si>
    <t>North Dakota</t>
  </si>
  <si>
    <t>United States</t>
  </si>
  <si>
    <t xml:space="preserve">Note: Highlights show potential indicators for Community Advisory Board categories:
</t>
  </si>
  <si>
    <t>Overall</t>
  </si>
  <si>
    <t>Rank</t>
  </si>
  <si>
    <t>NA</t>
  </si>
  <si>
    <t>Blue: Addressing health disparities based on social determinants, race, ethnicity, and geography.</t>
  </si>
  <si>
    <t>Weighted sum of the number of standard deviations each core measure is from the national average</t>
  </si>
  <si>
    <t>Value</t>
  </si>
  <si>
    <t>Yellow: Behavioral health including, mental health, substance abuse (e.g., opioids and alcohol), and violence as a public health issue.</t>
  </si>
  <si>
    <t>All Outcomes</t>
  </si>
  <si>
    <t>Green: Obesity treatment and prevention</t>
  </si>
  <si>
    <t>Weighted sum of the number of standard deviations each core outcome is from the national average</t>
  </si>
  <si>
    <t>Red: Injury prevention</t>
  </si>
  <si>
    <t>All Determinamts</t>
  </si>
  <si>
    <t>Purple:  Screening</t>
  </si>
  <si>
    <t>Weighted sum of the number of standard deviations each core determinant is from the national average</t>
  </si>
  <si>
    <t>Behaviors</t>
  </si>
  <si>
    <t>Weighted sum of the number of standard deviations each core behavioral measure is from the national average-</t>
  </si>
  <si>
    <t>Clinical Care</t>
  </si>
  <si>
    <t>Weighted sum of the number of standard deviations each core clinical care measure is from the national average-</t>
  </si>
  <si>
    <t>Premature Death</t>
  </si>
  <si>
    <t>Number of years of potential life lost before age 75 years per 100,000 population</t>
  </si>
  <si>
    <t>Poor Physical Health Days</t>
  </si>
  <si>
    <t>Number of days in the past 30 days adults reported their physical health was not good</t>
  </si>
  <si>
    <t>Poor Mental Health Days</t>
  </si>
  <si>
    <t>Number of days in the past 30 days adults reported their mental health was not good</t>
  </si>
  <si>
    <t>Low Birthweight</t>
  </si>
  <si>
    <t>Percentage of infants weighing less than 2,500 grams (5 pounds, 8 ounces) at birth</t>
  </si>
  <si>
    <t>Smoking</t>
  </si>
  <si>
    <t>Percentage of adults who are smokers (reported smoking at least 100 cigarettes in their lifetime and currently smoke every or some days)</t>
  </si>
  <si>
    <t>Obesity</t>
  </si>
  <si>
    <t>Percentage of adults with a body mass index of 30.0 or higher based on reported height and weight</t>
  </si>
  <si>
    <t>Physical Inactivity</t>
  </si>
  <si>
    <t>Percentage of adults who reported doing no physical activity or exercise other than their regular job in the past 30 days</t>
  </si>
  <si>
    <t>Excessive Drinking</t>
  </si>
  <si>
    <t>Percentage of adults who reported either binge drinking (having four or more [women] or five or more [men] drinks on one occasion in the past month) or chronic drinking (having eight or more [women] or 15 or more [men] drinks per week)</t>
  </si>
  <si>
    <t>Chlamydia</t>
  </si>
  <si>
    <t>Number of new cases of chlamydia per 100,000 population</t>
  </si>
  <si>
    <t>Lack of Health Insurance</t>
  </si>
  <si>
    <t>Percentage of the population that does not have health insurance privately, through their employer, or through the government</t>
  </si>
  <si>
    <t>Primary Care Physicians</t>
  </si>
  <si>
    <t>Number of active primary care physicians (including general practice, family practice, obstetrics and gynecology, pediatrics, geriatrics, and internal medicine) per 100,000 population</t>
  </si>
  <si>
    <t>Dentists</t>
  </si>
  <si>
    <t>Number of practicing dentists per 100,000 population</t>
  </si>
  <si>
    <t>Preventable Hospitalizations</t>
  </si>
  <si>
    <t>Number of discharges for ambulatory care-sensitive conditions per 1,000 Medicare enrollees</t>
  </si>
  <si>
    <t>High School Graduation</t>
  </si>
  <si>
    <t>Percentage of high school students who graduate with a regular high school diploma within four years of starting ninth grade (ACGR)</t>
  </si>
  <si>
    <t>Unemployment Rate, annual</t>
  </si>
  <si>
    <t>Percentage of the civilian labor force that is unemployed</t>
  </si>
  <si>
    <t>Children in Poverty</t>
  </si>
  <si>
    <t>Percentage of children younger than 18 years who live in households at or below the poverty threshold</t>
  </si>
  <si>
    <t>Income Disparity</t>
  </si>
  <si>
    <t>A coefficient respresenting income distribution; zero indicates total income equality and one indicates complete income inequality (Gini coefficient)</t>
  </si>
  <si>
    <t>Violent Crime</t>
  </si>
  <si>
    <t xml:space="preserve">Rank </t>
  </si>
  <si>
    <t>Number of murders, rapes, robberies, and aggravated assaults per 100,000 population</t>
  </si>
  <si>
    <t>Injury Deaths</t>
  </si>
  <si>
    <t>Number of deaths due to injury per 100,000 population</t>
  </si>
  <si>
    <t>Air pollution</t>
  </si>
  <si>
    <t>Average exposure of the general public to particulate matter of 2.5 microns or less in size (PM2.5)</t>
  </si>
  <si>
    <t>Infant Mortality</t>
  </si>
  <si>
    <t>Number of infant deaths (before age 1 year) per 1,000 live births</t>
  </si>
  <si>
    <t>Frequent Physical Distress</t>
  </si>
  <si>
    <t>Percentage of adults who reported their physical health was not good 14 or more days in the past 30 days</t>
  </si>
  <si>
    <t>Frequent Mental Distress</t>
  </si>
  <si>
    <t>Percentage of adults who reported their mental health was not good 14 or more days in the past 30 days</t>
  </si>
  <si>
    <t xml:space="preserve">Diabetes </t>
  </si>
  <si>
    <t>Percentage of adults who reported being told by a health professoinal that they have diabetes (excludes prediabetes and gestational diabetes)</t>
  </si>
  <si>
    <t>Insufficient Sleep</t>
  </si>
  <si>
    <t>Percentage of adults who reported sleeping less than seven hours in a 24-hour period on average</t>
  </si>
  <si>
    <t>Median Household Income</t>
  </si>
  <si>
    <t>Dollar amount that divides the household income distribution into two equal groups</t>
  </si>
  <si>
    <t>Source:</t>
  </si>
  <si>
    <t>America's Health Rankings Annual Report 2018 (Rep.). Retrieved February 24, 2019, from: https://assets.americashealthrankings.org/app/uploads/2018ahrannual_020419.pdf</t>
  </si>
  <si>
    <t>Demographic information</t>
  </si>
  <si>
    <t>Population</t>
  </si>
  <si>
    <t>Percentage of persons under 18</t>
  </si>
  <si>
    <t>Percentage of persons 65 and older</t>
  </si>
  <si>
    <t>Percentage of population White alone</t>
  </si>
  <si>
    <t>Percentage of population Black or African American alone</t>
  </si>
  <si>
    <t>Percentage of population Indian or Alaska Native alone</t>
  </si>
  <si>
    <t>Percentage of population Asian alone</t>
  </si>
  <si>
    <t>Percentage of population Native Hawaiian or Pacific Islander alone</t>
  </si>
  <si>
    <t>Percentage of population two or more races</t>
  </si>
  <si>
    <t>Percentage of population Hispanic or Latino</t>
  </si>
  <si>
    <t>Percentage of population not Hispanic or Latino, White alone</t>
  </si>
  <si>
    <t>Percentage of population females</t>
  </si>
  <si>
    <t xml:space="preserve">United States Census Bureau. (n.d.). QuickFacts selected: North Dakota; South Dakota; Nebraska; UNITED STATES. Retrieved February 26, 2019, from: https://www.census.gov/quickfacts/fact/table/nd,sd,ne,US/SEX255217  </t>
  </si>
  <si>
    <t>Rural percentage of population</t>
  </si>
  <si>
    <t>Iowa State University. (n.d.). Urban Percentage of the Population for States, Historical. Retrieved September 06, 2017, from http://www.icip.iastate.edu/tables/population/urban-pct-states</t>
  </si>
  <si>
    <t>Cancer Screening Rates</t>
  </si>
  <si>
    <t>Note: The cancer screening rates do not identify individual past year data (can not show trend)</t>
  </si>
  <si>
    <t>Colorectal Cancer Screening</t>
  </si>
  <si>
    <t>Percentage of adults aged 50 to 75 years who reported receiving one or more of the recommended colorectal cancer screening tests within the recommended time interval</t>
  </si>
  <si>
    <t xml:space="preserve">America's Health Rankings (2018). Retrieved February 25, 2019, from https://www.americashealthrankings.org/explore/annual/measure/colorectal_cancer_screening/state/ALL?edition-year=2018 </t>
  </si>
  <si>
    <t>Breast Cancer Screening</t>
  </si>
  <si>
    <t>73 (median)</t>
  </si>
  <si>
    <t>Percentage of females ages 40+ who had a mammogram in the past two years</t>
  </si>
  <si>
    <r>
      <t>American Cancer Society. (n.d.). </t>
    </r>
    <r>
      <rPr>
        <i/>
        <sz val="12"/>
        <rFont val="Calibri"/>
        <scheme val="minor"/>
      </rPr>
      <t>Breast Cancer Facts and Figures 2017-2018</t>
    </r>
    <r>
      <rPr>
        <sz val="12"/>
        <rFont val="Calibri"/>
        <scheme val="minor"/>
      </rPr>
      <t>(Rep.). Retrieved February 25, 2019, from https://www.cancer.org/content/dam/cancer-org/research/cancer-facts-and-statistics/breast-cancer-facts-and-figures/breast-cancer-facts-and-figures-2017-2018.pdf</t>
    </r>
  </si>
  <si>
    <t>Cervical Cancer Screening</t>
  </si>
  <si>
    <t xml:space="preserve">Percent of females ages 18-64 who report having had a Pap smear within the last 3 years </t>
  </si>
  <si>
    <t xml:space="preserve">Kaiser Family Foundation.  Percent of Women Ages 18-64 who Report Having Had a Pap Smear within the Past Three Years. Retrieved February 26, 2019, from: https://www.kff.org/disparities-policy/state-indicator/percent-of-women-ages-18-64-who-report-having-had-a-pap-smear-within-the-past-three-years/?currentTimeframe=0&amp;sortModel=%7B%22colId%22:%22Location%22,%22sort%22:%22asc%22%7D </t>
  </si>
  <si>
    <t>Top Ten Causes of Death for 2015</t>
  </si>
  <si>
    <t>Top Ten Causes of Death</t>
  </si>
  <si>
    <t>Number of deaths per 100,000 population</t>
  </si>
  <si>
    <t>Number of Deaths per 100,000 population</t>
  </si>
  <si>
    <t>Malignant neoplasms</t>
  </si>
  <si>
    <t>Diseases of heart</t>
  </si>
  <si>
    <t>Chronic lower respiratory diseases</t>
  </si>
  <si>
    <t>Accidents (unintentional injuries)</t>
  </si>
  <si>
    <t>Alzheimer's disease</t>
  </si>
  <si>
    <t>Cerebrovascular diseases</t>
  </si>
  <si>
    <t>Diabetes mellitus</t>
  </si>
  <si>
    <t>Influenza and pneumonia</t>
  </si>
  <si>
    <t>Nephritis, nephrotic syndrome and nephrosis</t>
  </si>
  <si>
    <t>Intentional self-harm (suicide)</t>
  </si>
  <si>
    <t>Essential hypertension and hypertensive renal disease</t>
  </si>
  <si>
    <t>Chronic liver disease and cirrhosis</t>
  </si>
  <si>
    <t>Nephritis, nephrotic syndrome, and nephrosis</t>
  </si>
  <si>
    <t>Select Causes of Death</t>
  </si>
  <si>
    <r>
      <t>Centers for Disease Control and Prevention. (n.d.). </t>
    </r>
    <r>
      <rPr>
        <i/>
        <sz val="12"/>
        <color rgb="FF333333"/>
        <rFont val="Calibri"/>
        <scheme val="minor"/>
      </rPr>
      <t>LCWK9. Deaths, percent of total deaths, and death rates for the 15 leading causes of death: United States and each State, 2014</t>
    </r>
    <r>
      <rPr>
        <sz val="12"/>
        <color rgb="FF333333"/>
        <rFont val="Calibri"/>
        <scheme val="minor"/>
      </rPr>
      <t>[Leading Causes of Death by State].</t>
    </r>
  </si>
  <si>
    <t>Organization/Publication</t>
  </si>
  <si>
    <t>SAMHSA Behavioral Health Barometer 2015 Reports (7 yr data)</t>
  </si>
  <si>
    <t>SAMHSA Behavioral Health Barometer 2015 Reports (Youth measures) (7 yr data)</t>
  </si>
  <si>
    <t>State Cancer Profiles website (some 5 yr data)</t>
  </si>
  <si>
    <t>CDC WISQARS (Web-based Injury Statistics Query and Reporting System) (10+ yr data)</t>
  </si>
  <si>
    <t>the State of Obesity website (10+ yr data)</t>
  </si>
  <si>
    <t>SHADAC's State Health Compare website (some 10+ yr, some 5 yr data)</t>
  </si>
  <si>
    <t>Source Data</t>
  </si>
  <si>
    <t>Source: SAMHSA, Center for Behavioral Health Statistics and Quality, National Surveys on Drug Use and Health, 2010–2011 to 2013–2014.</t>
  </si>
  <si>
    <t xml:space="preserve">Source: Death data provided by the National Vital Statistics System public use data file.  Death rates calculated by the National Cancer Institute using SEER*Stat. Death rates are age-adjusted to the 2000 US statndard population. Population counts for denominators are based on Census populations as modified by NCI. </t>
  </si>
  <si>
    <r>
      <t xml:space="preserve">Produced by: National Center for Injury Prevention and Control, CDC </t>
    </r>
    <r>
      <rPr>
        <b/>
        <sz val="12"/>
        <color theme="1"/>
        <rFont val="Calibri"/>
        <family val="2"/>
        <charset val="204"/>
        <scheme val="minor"/>
      </rPr>
      <t>Data Source:</t>
    </r>
    <r>
      <rPr>
        <sz val="12"/>
        <color theme="1"/>
        <rFont val="Calibri"/>
        <family val="2"/>
        <charset val="238"/>
        <scheme val="minor"/>
      </rPr>
      <t xml:space="preserve"> NCHS Vital Statistics System for numbers of deaths. Bureau of Census for population estimates.</t>
    </r>
  </si>
  <si>
    <t xml:space="preserve">Data for this analysis was obtained from the Behavioral Risk Factor Surveillance System dataset </t>
  </si>
  <si>
    <t xml:space="preserve">SHADAC analysis of the Behavioral Risk Factor Surveillance System (BRFSS) public use files </t>
  </si>
  <si>
    <t>Additional indicators from State Health Compare listed in this column if source data is not from BRFSS analysis</t>
  </si>
  <si>
    <t xml:space="preserve"> Behavioral health including, mental health, substance abuse (e.g., opioids and alcohol), and violence as a public health issue.</t>
  </si>
  <si>
    <t>Thoughts of suicide, Serious mental illness, alcohol dependence or abuse, illicit drug dependence or abuse</t>
  </si>
  <si>
    <t>Youth substance use: illicit drug use, cigarette use, binge alcohol use, nonmedical use of pain relievers; Youth depression</t>
  </si>
  <si>
    <t>Adult binge drinking, adult smoking</t>
  </si>
  <si>
    <r>
      <t xml:space="preserve">High School Smoking </t>
    </r>
    <r>
      <rPr>
        <sz val="11"/>
        <color theme="1"/>
        <rFont val="Calibri"/>
        <scheme val="minor"/>
      </rPr>
      <t xml:space="preserve">Source: High School Youth Risk Behavior Surveillance System Data, Centers for Disease Control and Prevention (CDC). </t>
    </r>
    <r>
      <rPr>
        <b/>
        <sz val="12"/>
        <color theme="1"/>
        <rFont val="Calibri"/>
        <family val="2"/>
        <charset val="204"/>
        <scheme val="minor"/>
      </rPr>
      <t>Opioid related drug poisoning deaths by heroin and non-heroin opiods</t>
    </r>
    <r>
      <rPr>
        <sz val="12"/>
        <color theme="1"/>
        <rFont val="Calibri"/>
        <family val="2"/>
        <charset val="238"/>
        <scheme val="minor"/>
      </rPr>
      <t xml:space="preserve"> </t>
    </r>
    <r>
      <rPr>
        <sz val="11"/>
        <color theme="1"/>
        <rFont val="Calibri"/>
        <scheme val="minor"/>
      </rPr>
      <t>Source: Centers for Disease Control and Prevention, National Center for Health Statistics via CDC WONDER Database.</t>
    </r>
  </si>
  <si>
    <t>Obesity treatment and prevention</t>
  </si>
  <si>
    <t xml:space="preserve">adult obesity rate, diabetes, physical inactivity, hypertension, state policies to prevent obesity, obesity among WIC participants, obesity among high school students </t>
  </si>
  <si>
    <t>Adult obesity</t>
  </si>
  <si>
    <r>
      <t xml:space="preserve">
</t>
    </r>
    <r>
      <rPr>
        <b/>
        <sz val="12"/>
        <color theme="1"/>
        <rFont val="Calibri"/>
        <family val="2"/>
        <charset val="204"/>
        <scheme val="minor"/>
      </rPr>
      <t>High School Obesity, High School Physical Activity</t>
    </r>
    <r>
      <rPr>
        <sz val="12"/>
        <color theme="1"/>
        <rFont val="Calibri"/>
        <family val="2"/>
        <charset val="238"/>
        <scheme val="minor"/>
      </rPr>
      <t xml:space="preserve"> </t>
    </r>
    <r>
      <rPr>
        <sz val="11"/>
        <color theme="1"/>
        <rFont val="Calibri"/>
        <scheme val="minor"/>
      </rPr>
      <t>Source: High School Youth Risk Behavior Surveillance System Data, Centers for Disease Control and Prevention (CDC).</t>
    </r>
  </si>
  <si>
    <t xml:space="preserve"> Aging</t>
  </si>
  <si>
    <t>age adjusted mortality: all cancer sites, breast, cervix (not enough data for 5 year trends), colon &amp; rectum (not enough data for 5 year trends), others;</t>
  </si>
  <si>
    <t>adults who have received recommended cancer screenings</t>
  </si>
  <si>
    <r>
      <rPr>
        <b/>
        <sz val="12"/>
        <color theme="1"/>
        <rFont val="Calibri"/>
        <family val="2"/>
        <charset val="204"/>
        <scheme val="minor"/>
      </rPr>
      <t xml:space="preserve"> Cancer Incidence (breast, cervical, lung, and colorectal)</t>
    </r>
    <r>
      <rPr>
        <sz val="12"/>
        <color theme="1"/>
        <rFont val="Calibri"/>
        <family val="2"/>
        <charset val="238"/>
        <scheme val="minor"/>
      </rPr>
      <t xml:space="preserve"> Source: Wide-ranging Online Data for Epidemiologic Research (WONDER) online databases, Centers for Disease Control and Prevention (CDC) and National Cancer Institute available here. </t>
    </r>
  </si>
  <si>
    <t>Injury prevention</t>
  </si>
  <si>
    <t>Injury deaths</t>
  </si>
  <si>
    <t>Technologies and models to improve health access including the evaluation of new or existing tools (e.g., telehealth) with a focus on rural populations.</t>
  </si>
  <si>
    <t>adults that could get medical care when needed, percent of adults with a personal doctor</t>
  </si>
  <si>
    <r>
      <rPr>
        <b/>
        <sz val="12"/>
        <color theme="1"/>
        <rFont val="Calibri"/>
        <family val="2"/>
        <charset val="204"/>
        <scheme val="minor"/>
      </rPr>
      <t>Told that provider accepts medical insurance, Usual source of medical care</t>
    </r>
    <r>
      <rPr>
        <sz val="12"/>
        <color theme="1"/>
        <rFont val="Calibri"/>
        <family val="2"/>
        <charset val="238"/>
        <scheme val="minor"/>
      </rPr>
      <t xml:space="preserve"> </t>
    </r>
    <r>
      <rPr>
        <sz val="11"/>
        <color theme="1"/>
        <rFont val="Calibri"/>
        <scheme val="minor"/>
      </rPr>
      <t xml:space="preserve">(Source: SHADAC analysis of the National Health Interview Survey (NHIS) data, National Center for Health Statistics (NCHS). The NHIS sample is drawn from the Integrated Health Interview Survey (IHIS, MN Population Center and SHADAC). Data were analyzed at the University of Minnesota's Census Research Data Center because state identifiers were needed to produce results and these variables were restricted.) </t>
    </r>
    <r>
      <rPr>
        <b/>
        <sz val="12"/>
        <color theme="1"/>
        <rFont val="Calibri"/>
        <family val="2"/>
        <charset val="204"/>
        <scheme val="minor"/>
      </rPr>
      <t xml:space="preserve">Health Insurance coverage type </t>
    </r>
    <r>
      <rPr>
        <sz val="11"/>
        <color theme="1"/>
        <rFont val="Calibri"/>
        <scheme val="minor"/>
      </rPr>
      <t>(Source: SHADAC analysis of the American Community Survey (ACS) Public Use Microdata Sample (PUMS) files.)</t>
    </r>
  </si>
  <si>
    <t>Connecting clinical care and community services (e.g., schools, food banks, YMCAs, etc.)</t>
  </si>
  <si>
    <t>Addressing health disparities based on social determinants, race, ethnicity, and geography.</t>
  </si>
  <si>
    <r>
      <rPr>
        <b/>
        <sz val="12"/>
        <color theme="1"/>
        <rFont val="Calibri"/>
        <family val="2"/>
        <charset val="204"/>
        <scheme val="minor"/>
      </rPr>
      <t xml:space="preserve">Income inequality </t>
    </r>
    <r>
      <rPr>
        <sz val="11"/>
        <color theme="1"/>
        <rFont val="Calibri"/>
        <scheme val="minor"/>
      </rPr>
      <t>(Source: U.S. Census Bureau's American Factfinder, American Community Survey (ACS)</t>
    </r>
  </si>
  <si>
    <t>Community Advisory Board Identified Priority Research Areas</t>
  </si>
  <si>
    <t>Potential indicators listed for each priority research area and grouped by data source.  All indicators listed have at least 5 years of past data.</t>
  </si>
  <si>
    <t>Indicators</t>
  </si>
  <si>
    <t>Thoughts of suicide, serious mental illness, alcohol dependence or abuse, illicit drug dependence or abuse; Youth substance use: illicit drug use, cigarette use, binge alcohol use, nonmedical use of pain relievers; Youth depression</t>
  </si>
  <si>
    <t xml:space="preserve">adult obesity rate, diabetes, physical inactivity, hypertension, obesity among WIC participants, obesity among high school students </t>
  </si>
  <si>
    <t>age adjusted mortality: all cancer sites, breast, cervix (not enough data for 5 year trends), colon &amp; rectum (not enough data for 5 year trends), other specific cancer sites</t>
  </si>
  <si>
    <r>
      <rPr>
        <sz val="12"/>
        <color theme="1"/>
        <rFont val="Calibri"/>
        <family val="2"/>
        <charset val="238"/>
        <scheme val="minor"/>
      </rPr>
      <t xml:space="preserve">Income inequality </t>
    </r>
  </si>
  <si>
    <t>Source</t>
  </si>
  <si>
    <t>Data Source: SAMHSA, Center for Behavioral Health Statistics and Quality, National Surveys on Drug Use and Health, 2010–2011 to 2013–2014. 
Publication: SAMHSA Behavioral Health Barometer 2015 Reports</t>
  </si>
  <si>
    <t>Data Source: Behavioral Risk Factor Surveillance System dataset 
Website: the State of Obesity</t>
  </si>
  <si>
    <t>Data Source: Death data provided by the National Vital Statistics System public use data file.  Death rates calculated by the National Cancer Institute using SEER*Stat. Death rates are age-adjusted to the 2000 US standard population. Population counts for denominators are based on Census populations as modified by NCI. 
Website: State Cancer Profiles</t>
  </si>
  <si>
    <r>
      <rPr>
        <sz val="12"/>
        <color theme="1"/>
        <rFont val="Calibri"/>
        <family val="2"/>
        <charset val="238"/>
        <scheme val="minor"/>
      </rPr>
      <t xml:space="preserve"> Data Source:</t>
    </r>
    <r>
      <rPr>
        <sz val="12"/>
        <color theme="1"/>
        <rFont val="Calibri"/>
        <family val="2"/>
        <charset val="238"/>
        <scheme val="minor"/>
      </rPr>
      <t xml:space="preserve"> NCHS Vital Statistics System for numbers of deaths. Bureau of Census for population estimates. 
Produced by: National Center for Injury Prevention and Control, CDC </t>
    </r>
  </si>
  <si>
    <t>Data Source: SHADAC analysis of the Behavioral Risk Factor Surveillance System (BRFSS) public use files 
Website: SHADAC's State Health Compare</t>
  </si>
  <si>
    <t>Source: U.S. Census Bureau's American Factfinder, American Community Survey (ACS)
Website: SHADAC's State Health Compare</t>
  </si>
  <si>
    <t>Adults who have received recommended cancer screenings</t>
  </si>
  <si>
    <t xml:space="preserve">Told that provider accepts medical insurance, Usual source of medical care </t>
  </si>
  <si>
    <t>SHADAC analysis of the Behavioral Risk Factor Surveillance System (BRFSS) public use files 
Website: SHADAC's State Health Compare</t>
  </si>
  <si>
    <t>Source: SHADAC analysis of the National Health Interview Survey (NHIS) data, National Center for Health Statistics (NCHS). The NHIS sample is drawn from the Integrated Health Interview Survey (IHIS, MN Population Center and SHADAC). Data were analyzed at the University of Minnesota's Census Research Data Center because state identifiers were needed to produce results and these variables were restricted.
Website: SHADAC's State Health Compare</t>
  </si>
  <si>
    <r>
      <rPr>
        <sz val="12"/>
        <color theme="1"/>
        <rFont val="Calibri"/>
        <family val="2"/>
        <charset val="238"/>
        <scheme val="minor"/>
      </rPr>
      <t xml:space="preserve">High School Smoking </t>
    </r>
    <r>
      <rPr>
        <b/>
        <sz val="12"/>
        <color theme="1"/>
        <rFont val="Calibri"/>
        <family val="2"/>
        <charset val="204"/>
        <scheme val="minor"/>
      </rPr>
      <t/>
    </r>
  </si>
  <si>
    <t xml:space="preserve">
High School Obesity, High School Physical Activity </t>
  </si>
  <si>
    <r>
      <rPr>
        <sz val="12"/>
        <color theme="1"/>
        <rFont val="Calibri"/>
        <family val="2"/>
        <charset val="238"/>
        <scheme val="minor"/>
      </rPr>
      <t xml:space="preserve"> Cancer Incidence (combined breast, cervical, lung, and colorectal)</t>
    </r>
  </si>
  <si>
    <t xml:space="preserve">Health Insurance coverage type </t>
  </si>
  <si>
    <t>Source: High School Youth Risk Behavior Surveillance System Data, Centers for Disease Control and Prevention (CDC).
Website: SHADAC's State Health Compare</t>
  </si>
  <si>
    <t>Source: Wide-ranging Online Data for Epidemiologic Research (WONDER) online databases, Centers for Disease Control and Prevention (CDC) and National Cancer Institute.
Website: SHADAC's State Health Compare</t>
  </si>
  <si>
    <t>Data Source: SHADAC analysis of the American Community Survey (ACS) Public Use Microdata Sample (PUMS) files.
Website: SHADAC's State Health Compare</t>
  </si>
  <si>
    <t>Opioid related drug poisoning deaths by heroin and non-heroin opiods</t>
  </si>
  <si>
    <t>Data Source: Centers for Disease Control and Prevention, National Center for Health Statistics via CDC WONDER Database.
Website: SHADAC's State Health Compare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</si>
</sst>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charset val="238"/>
      <scheme val="minor"/>
    </font>
    <font>
      <sz val="11"/>
      <color theme="1"/>
      <name val="Calibri"/>
      <scheme val="minor"/>
    </font>
    <font>
      <sz val="11"/>
      <color theme="1"/>
      <name val="Calibri"/>
      <family val="2"/>
      <scheme val="minor"/>
    </font>
    <font>
      <b/>
      <sz val="12"/>
      <color theme="1"/>
      <name val="Calibri"/>
      <family val="2"/>
      <charset val="204"/>
      <scheme val="minor"/>
    </font>
    <font>
      <sz val="10"/>
      <color theme="1"/>
      <name val="Calibri"/>
      <scheme val="minor"/>
    </font>
    <font>
      <u/>
      <sz val="12"/>
      <color theme="10"/>
      <name val="Calibri"/>
      <family val="2"/>
      <charset val="204"/>
      <scheme val="minor"/>
    </font>
    <font>
      <u/>
      <sz val="12"/>
      <color theme="11"/>
      <name val="Calibri"/>
      <family val="2"/>
      <charset val="204"/>
      <scheme val="minor"/>
    </font>
    <font>
      <sz val="12"/>
      <color rgb="FF333333"/>
      <name val="Times New Roman"/>
    </font>
    <font>
      <sz val="12"/>
      <color rgb="FFFF0000"/>
      <name val="Calibri"/>
      <family val="2"/>
      <charset val="204"/>
      <scheme val="minor"/>
    </font>
    <font>
      <sz val="12"/>
      <color rgb="FF333333"/>
      <name val="Calibri"/>
      <scheme val="minor"/>
    </font>
    <font>
      <i/>
      <sz val="12"/>
      <color rgb="FF333333"/>
      <name val="Calibri"/>
      <scheme val="minor"/>
    </font>
    <font>
      <sz val="12"/>
      <name val="Calibri"/>
      <scheme val="minor"/>
    </font>
    <font>
      <sz val="12"/>
      <color rgb="FF000000"/>
      <name val="Calibri"/>
      <scheme val="minor"/>
    </font>
    <font>
      <sz val="14"/>
      <color theme="1"/>
      <name val="Calibri"/>
      <scheme val="minor"/>
    </font>
    <font>
      <i/>
      <sz val="12"/>
      <name val="Calibri"/>
      <scheme val="minor"/>
    </font>
    <font>
      <sz val="12"/>
      <name val="Calibri"/>
      <family val="2"/>
      <charset val="238"/>
      <scheme val="minor"/>
    </font>
    <font>
      <sz val="12"/>
      <color rgb="FF000000"/>
      <name val="Calibri"/>
      <family val="2"/>
      <scheme val="minor"/>
    </font>
    <font>
      <sz val="12"/>
      <color theme="1"/>
      <name val="Calibri"/>
      <family val="2"/>
      <scheme val="minor"/>
    </font>
    <font>
      <sz val="10"/>
      <color theme="1"/>
      <name val="Calibri"/>
      <family val="2"/>
      <scheme val="minor"/>
    </font>
    <font>
      <b/>
      <sz val="14"/>
      <color theme="1"/>
      <name val="Calibri"/>
      <family val="2"/>
      <charset val="204"/>
      <scheme val="minor"/>
    </font>
    <font>
      <sz val="14"/>
      <color theme="1"/>
      <name val="Calibri"/>
      <family val="2"/>
      <charset val="204"/>
      <scheme val="minor"/>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66CC33"/>
        <bgColor indexed="64"/>
      </patternFill>
    </fill>
    <fill>
      <patternFill patternType="solid">
        <fgColor rgb="FFFF6666"/>
        <bgColor indexed="64"/>
      </patternFill>
    </fill>
    <fill>
      <patternFill patternType="solid">
        <fgColor theme="7" tint="0.59999389629810485"/>
        <bgColor indexed="64"/>
      </patternFill>
    </fill>
  </fills>
  <borders count="14">
    <border>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4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72">
    <xf numFmtId="0" fontId="0" fillId="0" borderId="0" xfId="0"/>
    <xf numFmtId="0" fontId="0" fillId="0" borderId="5" xfId="0" applyBorder="1"/>
    <xf numFmtId="0" fontId="0" fillId="0" borderId="7" xfId="0" applyBorder="1"/>
    <xf numFmtId="0" fontId="0" fillId="0" borderId="8" xfId="0" applyBorder="1"/>
    <xf numFmtId="0" fontId="0" fillId="0" borderId="9" xfId="0" applyBorder="1"/>
    <xf numFmtId="3" fontId="0" fillId="0" borderId="0" xfId="0" applyNumberFormat="1"/>
    <xf numFmtId="3" fontId="0" fillId="0" borderId="8" xfId="0" applyNumberFormat="1" applyBorder="1"/>
    <xf numFmtId="0" fontId="0" fillId="0" borderId="10" xfId="0" applyBorder="1"/>
    <xf numFmtId="0" fontId="4" fillId="0" borderId="7" xfId="0" applyFont="1" applyBorder="1" applyAlignment="1">
      <alignment wrapText="1"/>
    </xf>
    <xf numFmtId="0" fontId="0" fillId="0" borderId="0" xfId="0" applyAlignment="1">
      <alignment wrapText="1"/>
    </xf>
    <xf numFmtId="0" fontId="0" fillId="0" borderId="7" xfId="0" applyBorder="1" applyAlignment="1">
      <alignment wrapText="1"/>
    </xf>
    <xf numFmtId="0" fontId="4" fillId="0" borderId="0" xfId="0" applyFont="1" applyAlignment="1">
      <alignment wrapText="1"/>
    </xf>
    <xf numFmtId="0" fontId="0" fillId="0" borderId="4" xfId="0" applyBorder="1" applyAlignment="1">
      <alignment wrapText="1"/>
    </xf>
    <xf numFmtId="0" fontId="7" fillId="0" borderId="0" xfId="0" applyFont="1"/>
    <xf numFmtId="0" fontId="0" fillId="2" borderId="7" xfId="0" applyFill="1" applyBorder="1"/>
    <xf numFmtId="0" fontId="4" fillId="2" borderId="7" xfId="0" applyFont="1" applyFill="1" applyBorder="1" applyAlignment="1">
      <alignment wrapText="1"/>
    </xf>
    <xf numFmtId="0" fontId="0" fillId="3" borderId="7" xfId="0" applyFill="1" applyBorder="1"/>
    <xf numFmtId="0" fontId="4" fillId="3" borderId="7" xfId="0" applyFont="1" applyFill="1" applyBorder="1" applyAlignment="1">
      <alignment wrapText="1"/>
    </xf>
    <xf numFmtId="0" fontId="4" fillId="3" borderId="4" xfId="0" applyFont="1" applyFill="1" applyBorder="1" applyAlignment="1">
      <alignment wrapText="1"/>
    </xf>
    <xf numFmtId="0" fontId="8" fillId="0" borderId="0" xfId="0" applyFont="1" applyAlignment="1">
      <alignment wrapText="1"/>
    </xf>
    <xf numFmtId="0" fontId="3" fillId="0" borderId="0" xfId="0" applyFont="1" applyAlignment="1">
      <alignment wrapText="1"/>
    </xf>
    <xf numFmtId="0" fontId="0" fillId="0" borderId="11" xfId="0" applyBorder="1" applyAlignment="1">
      <alignment wrapText="1"/>
    </xf>
    <xf numFmtId="0" fontId="0" fillId="0" borderId="11" xfId="0" applyBorder="1"/>
    <xf numFmtId="0" fontId="0" fillId="0" borderId="13" xfId="0" applyBorder="1" applyAlignment="1">
      <alignment wrapText="1"/>
    </xf>
    <xf numFmtId="0" fontId="9" fillId="0" borderId="0" xfId="0" applyFont="1"/>
    <xf numFmtId="0" fontId="11" fillId="0" borderId="0" xfId="0" applyFont="1"/>
    <xf numFmtId="0" fontId="12" fillId="0" borderId="3" xfId="0"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left" vertical="center" wrapText="1"/>
    </xf>
    <xf numFmtId="0" fontId="12" fillId="0" borderId="1" xfId="0" applyFont="1" applyBorder="1" applyAlignment="1">
      <alignment horizontal="left" vertical="center" wrapText="1"/>
    </xf>
    <xf numFmtId="0" fontId="3" fillId="0" borderId="11" xfId="0" applyFont="1" applyBorder="1" applyAlignment="1">
      <alignment wrapText="1"/>
    </xf>
    <xf numFmtId="0" fontId="12" fillId="4" borderId="11" xfId="0" applyFont="1" applyFill="1" applyBorder="1" applyAlignment="1">
      <alignment horizontal="left" vertical="center" wrapText="1"/>
    </xf>
    <xf numFmtId="0" fontId="0" fillId="4" borderId="11" xfId="0" applyFill="1" applyBorder="1" applyAlignment="1">
      <alignment wrapText="1"/>
    </xf>
    <xf numFmtId="0" fontId="0" fillId="5" borderId="11" xfId="0" applyFill="1" applyBorder="1" applyAlignment="1">
      <alignment vertical="center"/>
    </xf>
    <xf numFmtId="0" fontId="0" fillId="6" borderId="11" xfId="0" applyFill="1" applyBorder="1" applyAlignment="1">
      <alignment vertical="center"/>
    </xf>
    <xf numFmtId="0" fontId="13" fillId="0" borderId="0" xfId="0" applyFont="1" applyAlignment="1">
      <alignment wrapText="1"/>
    </xf>
    <xf numFmtId="0" fontId="0" fillId="7" borderId="7" xfId="0" applyFill="1" applyBorder="1"/>
    <xf numFmtId="0" fontId="4" fillId="7" borderId="7" xfId="0" applyFont="1" applyFill="1" applyBorder="1" applyAlignment="1">
      <alignment wrapText="1"/>
    </xf>
    <xf numFmtId="0" fontId="0" fillId="8" borderId="7" xfId="0" applyFill="1" applyBorder="1"/>
    <xf numFmtId="0" fontId="4" fillId="8" borderId="7" xfId="0" applyFont="1" applyFill="1" applyBorder="1" applyAlignment="1">
      <alignment wrapText="1"/>
    </xf>
    <xf numFmtId="0" fontId="3" fillId="9" borderId="2" xfId="0" applyFont="1" applyFill="1" applyBorder="1" applyAlignment="1">
      <alignment wrapText="1"/>
    </xf>
    <xf numFmtId="0" fontId="0" fillId="9" borderId="7" xfId="0" applyFill="1" applyBorder="1" applyAlignment="1">
      <alignment wrapText="1"/>
    </xf>
    <xf numFmtId="0" fontId="4" fillId="9" borderId="7" xfId="0" applyFont="1" applyFill="1" applyBorder="1" applyAlignment="1">
      <alignment wrapText="1"/>
    </xf>
    <xf numFmtId="0" fontId="4" fillId="9" borderId="4" xfId="0" applyFont="1" applyFill="1" applyBorder="1" applyAlignment="1">
      <alignment wrapText="1"/>
    </xf>
    <xf numFmtId="0" fontId="0" fillId="0" borderId="3" xfId="0" applyBorder="1" applyAlignment="1">
      <alignment wrapText="1"/>
    </xf>
    <xf numFmtId="0" fontId="0" fillId="0" borderId="12" xfId="0" applyBorder="1" applyAlignment="1">
      <alignment wrapText="1"/>
    </xf>
    <xf numFmtId="0" fontId="0" fillId="0" borderId="12" xfId="0" applyBorder="1"/>
    <xf numFmtId="0" fontId="0" fillId="0" borderId="1" xfId="0" applyBorder="1"/>
    <xf numFmtId="16" fontId="0" fillId="0" borderId="0" xfId="0" applyNumberFormat="1"/>
    <xf numFmtId="0" fontId="15" fillId="3" borderId="7" xfId="0" applyFont="1" applyFill="1" applyBorder="1"/>
    <xf numFmtId="0" fontId="16" fillId="0" borderId="0" xfId="0" applyFont="1" applyAlignment="1">
      <alignment vertical="center"/>
    </xf>
    <xf numFmtId="0" fontId="2" fillId="0" borderId="0" xfId="0" applyFont="1" applyAlignment="1">
      <alignment vertical="center"/>
    </xf>
    <xf numFmtId="0" fontId="17" fillId="0" borderId="7" xfId="0" applyFont="1" applyFill="1" applyBorder="1"/>
    <xf numFmtId="0" fontId="17" fillId="0" borderId="0" xfId="0" applyFont="1" applyFill="1"/>
    <xf numFmtId="0" fontId="17" fillId="0" borderId="8" xfId="0" applyFont="1" applyFill="1" applyBorder="1"/>
    <xf numFmtId="0" fontId="18" fillId="0" borderId="7" xfId="0" applyFont="1" applyFill="1" applyBorder="1" applyAlignment="1">
      <alignment wrapText="1"/>
    </xf>
    <xf numFmtId="0" fontId="17" fillId="0" borderId="7" xfId="0" applyFont="1" applyBorder="1"/>
    <xf numFmtId="0" fontId="17" fillId="0" borderId="0" xfId="0" applyFont="1"/>
    <xf numFmtId="0" fontId="17" fillId="0" borderId="8" xfId="0" applyFont="1" applyBorder="1"/>
    <xf numFmtId="0" fontId="18" fillId="0" borderId="7" xfId="0" applyFont="1" applyBorder="1" applyAlignment="1">
      <alignment wrapText="1"/>
    </xf>
    <xf numFmtId="0" fontId="17" fillId="0" borderId="0" xfId="0" applyFont="1" applyAlignment="1">
      <alignment wrapText="1"/>
    </xf>
    <xf numFmtId="0" fontId="17" fillId="0" borderId="8" xfId="0" applyFont="1" applyBorder="1" applyAlignment="1">
      <alignment wrapText="1"/>
    </xf>
    <xf numFmtId="0" fontId="17" fillId="2" borderId="7" xfId="0" applyFont="1" applyFill="1" applyBorder="1"/>
    <xf numFmtId="0" fontId="19" fillId="0" borderId="0" xfId="0" applyFont="1"/>
    <xf numFmtId="0" fontId="20" fillId="0" borderId="0" xfId="0" applyFont="1"/>
    <xf numFmtId="0" fontId="21" fillId="0" borderId="0" xfId="0" applyFont="1"/>
    <xf numFmtId="0" fontId="21" fillId="0" borderId="0" xfId="0" applyFont="1" applyAlignment="1">
      <alignment wrapText="1"/>
    </xf>
    <xf numFmtId="0" fontId="21" fillId="0" borderId="8" xfId="0" applyFont="1" applyBorder="1" applyAlignment="1">
      <alignment wrapText="1"/>
    </xf>
    <xf numFmtId="0" fontId="21" fillId="3" borderId="2" xfId="0" applyFont="1" applyFill="1" applyBorder="1"/>
    <xf numFmtId="0" fontId="21" fillId="0" borderId="5" xfId="0" applyFont="1" applyBorder="1"/>
    <xf numFmtId="0" fontId="21" fillId="0" borderId="5" xfId="0" applyFont="1" applyBorder="1" applyAlignment="1">
      <alignment wrapText="1"/>
    </xf>
    <xf numFmtId="0" fontId="21" fillId="0" borderId="6" xfId="0" applyFont="1" applyBorder="1" applyAlignment="1">
      <alignment wrapText="1"/>
    </xf>
  </cellXfs>
  <cellStyles count="43">
    <cellStyle name="Followed Hyperlink" xfId="39" builtinId="9" hidden="1"/>
    <cellStyle name="Followed Hyperlink" xfId="40" builtinId="9" hidden="1"/>
    <cellStyle name="Followed Hyperlink" xfId="42" builtinId="9" hidden="1"/>
    <cellStyle name="Followed Hyperlink" xfId="41" builtinId="9" hidden="1"/>
    <cellStyle name="Followed Hyperlink" xfId="37" builtinId="9" hidden="1"/>
    <cellStyle name="Followed Hyperlink" xfId="33" builtinId="9" hidden="1"/>
    <cellStyle name="Followed Hyperlink" xfId="25" builtinId="9" hidden="1"/>
    <cellStyle name="Followed Hyperlink" xfId="17" builtinId="9" hidden="1"/>
    <cellStyle name="Followed Hyperlink" xfId="12" builtinId="9" hidden="1"/>
    <cellStyle name="Followed Hyperlink" xfId="14" builtinId="9" hidden="1"/>
    <cellStyle name="Followed Hyperlink" xfId="13" builtinId="9" hidden="1"/>
    <cellStyle name="Followed Hyperlink" xfId="16" builtinId="9" hidden="1"/>
    <cellStyle name="Followed Hyperlink" xfId="10" builtinId="9" hidden="1"/>
    <cellStyle name="Followed Hyperlink" xfId="36" builtinId="9" hidden="1"/>
    <cellStyle name="Followed Hyperlink" xfId="31" builtinId="9" hidden="1"/>
    <cellStyle name="Followed Hyperlink" xfId="26" builtinId="9" hidden="1"/>
    <cellStyle name="Followed Hyperlink" xfId="19" builtinId="9" hidden="1"/>
    <cellStyle name="Followed Hyperlink" xfId="22" builtinId="9" hidden="1"/>
    <cellStyle name="Followed Hyperlink" xfId="23" builtinId="9" hidden="1"/>
    <cellStyle name="Followed Hyperlink" xfId="20" builtinId="9" hidden="1"/>
    <cellStyle name="Followed Hyperlink" xfId="24" builtinId="9" hidden="1"/>
    <cellStyle name="Followed Hyperlink" xfId="18" builtinId="9" hidden="1"/>
    <cellStyle name="Followed Hyperlink" xfId="29" builtinId="9" hidden="1"/>
    <cellStyle name="Followed Hyperlink" xfId="15" builtinId="9" hidden="1"/>
    <cellStyle name="Followed Hyperlink" xfId="21" builtinId="9" hidden="1"/>
    <cellStyle name="Followed Hyperlink" xfId="38" builtinId="9" hidden="1"/>
    <cellStyle name="Followed Hyperlink" xfId="27" builtinId="9" hidden="1"/>
    <cellStyle name="Followed Hyperlink" xfId="28" builtinId="9" hidden="1"/>
    <cellStyle name="Followed Hyperlink" xfId="32" builtinId="9" hidden="1"/>
    <cellStyle name="Followed Hyperlink" xfId="34" builtinId="9" hidden="1"/>
    <cellStyle name="Followed Hyperlink" xfId="35" builtinId="9" hidden="1"/>
    <cellStyle name="Followed Hyperlink" xfId="3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11" builtinId="8" hidden="1"/>
    <cellStyle name="Hyperlink" xfId="9" builtinId="8" hidden="1"/>
    <cellStyle name="Hyperlink" xfId="5" builtinId="8" hidden="1"/>
    <cellStyle name="Hyperlink" xfId="7"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abSelected="1" topLeftCell="A67" zoomScale="83" workbookViewId="0" xr3:uid="{AEA406A1-0E4B-5B11-9CD5-51D6E497D94C}">
      <selection activeCell="F93" sqref="F93"/>
    </sheetView>
  </sheetViews>
  <sheetFormatPr defaultColWidth="11" defaultRowHeight="15.75"/>
  <cols>
    <col min="1" max="1" width="44.875" customWidth="1"/>
    <col min="4" max="4" width="17.5" customWidth="1"/>
    <col min="5" max="5" width="16.125" customWidth="1"/>
    <col min="6" max="6" width="24.5" customWidth="1"/>
    <col min="8" max="8" width="115.5" customWidth="1"/>
  </cols>
  <sheetData>
    <row r="1" spans="1:8" ht="18.75">
      <c r="A1" s="63" t="s">
        <v>0</v>
      </c>
      <c r="B1" s="64"/>
      <c r="C1" s="64"/>
      <c r="D1" s="64"/>
      <c r="F1" s="3"/>
    </row>
    <row r="2" spans="1:8" ht="31.5">
      <c r="A2" s="2"/>
      <c r="C2" s="65" t="s">
        <v>1</v>
      </c>
      <c r="D2" s="66" t="s">
        <v>2</v>
      </c>
      <c r="E2" s="66" t="s">
        <v>3</v>
      </c>
      <c r="F2" s="67" t="s">
        <v>4</v>
      </c>
      <c r="H2" s="44" t="s">
        <v>5</v>
      </c>
    </row>
    <row r="3" spans="1:8">
      <c r="A3" s="52" t="s">
        <v>6</v>
      </c>
      <c r="B3" s="53" t="s">
        <v>7</v>
      </c>
      <c r="C3" s="53">
        <v>15</v>
      </c>
      <c r="D3" s="53">
        <v>25</v>
      </c>
      <c r="E3" s="53">
        <v>13</v>
      </c>
      <c r="F3" s="54" t="s">
        <v>8</v>
      </c>
      <c r="H3" s="28" t="s">
        <v>9</v>
      </c>
    </row>
    <row r="4" spans="1:8" ht="26.25">
      <c r="A4" s="55" t="s">
        <v>10</v>
      </c>
      <c r="B4" s="53" t="s">
        <v>11</v>
      </c>
      <c r="C4" s="53">
        <v>0.379</v>
      </c>
      <c r="D4" s="53">
        <v>6.7000000000000004E-2</v>
      </c>
      <c r="E4" s="53">
        <v>0.41599999999999998</v>
      </c>
      <c r="F4" s="54" t="s">
        <v>8</v>
      </c>
      <c r="H4" s="45" t="s">
        <v>12</v>
      </c>
    </row>
    <row r="5" spans="1:8">
      <c r="A5" s="52" t="s">
        <v>13</v>
      </c>
      <c r="B5" s="53" t="s">
        <v>7</v>
      </c>
      <c r="C5" s="53">
        <v>20</v>
      </c>
      <c r="D5" s="53">
        <v>21</v>
      </c>
      <c r="E5" s="53">
        <v>8</v>
      </c>
      <c r="F5" s="54" t="s">
        <v>8</v>
      </c>
      <c r="H5" s="46" t="s">
        <v>14</v>
      </c>
    </row>
    <row r="6" spans="1:8" ht="26.25">
      <c r="A6" s="55" t="s">
        <v>15</v>
      </c>
      <c r="B6" s="53" t="s">
        <v>11</v>
      </c>
      <c r="C6" s="53">
        <v>6.0999999999999999E-2</v>
      </c>
      <c r="D6" s="53">
        <v>5.2999999999999999E-2</v>
      </c>
      <c r="E6" s="53">
        <v>0.14099999999999999</v>
      </c>
      <c r="F6" s="54" t="s">
        <v>8</v>
      </c>
      <c r="H6" s="46" t="s">
        <v>16</v>
      </c>
    </row>
    <row r="7" spans="1:8">
      <c r="A7" s="56" t="s">
        <v>17</v>
      </c>
      <c r="B7" s="57" t="s">
        <v>7</v>
      </c>
      <c r="C7" s="57">
        <v>14</v>
      </c>
      <c r="D7" s="57">
        <v>28</v>
      </c>
      <c r="E7" s="57">
        <v>19</v>
      </c>
      <c r="F7" s="58" t="s">
        <v>8</v>
      </c>
      <c r="H7" s="47" t="s">
        <v>18</v>
      </c>
    </row>
    <row r="8" spans="1:8" ht="26.25">
      <c r="A8" s="59" t="s">
        <v>19</v>
      </c>
      <c r="B8" s="57" t="s">
        <v>11</v>
      </c>
      <c r="C8" s="57">
        <v>0.318</v>
      </c>
      <c r="D8" s="57">
        <v>1.2999999999999999E-2</v>
      </c>
      <c r="E8" s="57">
        <v>0.27500000000000002</v>
      </c>
      <c r="F8" s="58" t="s">
        <v>8</v>
      </c>
    </row>
    <row r="9" spans="1:8">
      <c r="A9" s="56" t="s">
        <v>20</v>
      </c>
      <c r="B9" s="57" t="s">
        <v>7</v>
      </c>
      <c r="C9" s="57">
        <v>13</v>
      </c>
      <c r="D9" s="57">
        <v>29</v>
      </c>
      <c r="E9" s="57">
        <v>31</v>
      </c>
      <c r="F9" s="58" t="s">
        <v>8</v>
      </c>
    </row>
    <row r="10" spans="1:8" ht="26.25">
      <c r="A10" s="59" t="s">
        <v>21</v>
      </c>
      <c r="B10" s="57" t="s">
        <v>11</v>
      </c>
      <c r="C10" s="57">
        <v>8.6999999999999994E-2</v>
      </c>
      <c r="D10" s="57">
        <v>-2.1000000000000001E-2</v>
      </c>
      <c r="E10" s="57">
        <v>-0.04</v>
      </c>
      <c r="F10" s="58" t="s">
        <v>8</v>
      </c>
    </row>
    <row r="11" spans="1:8">
      <c r="A11" s="56" t="s">
        <v>22</v>
      </c>
      <c r="B11" s="57" t="s">
        <v>7</v>
      </c>
      <c r="C11" s="57">
        <v>18</v>
      </c>
      <c r="D11" s="57">
        <v>32</v>
      </c>
      <c r="E11" s="57">
        <v>23</v>
      </c>
      <c r="F11" s="58" t="s">
        <v>8</v>
      </c>
    </row>
    <row r="12" spans="1:8" ht="26.25">
      <c r="A12" s="59" t="s">
        <v>23</v>
      </c>
      <c r="B12" s="57" t="s">
        <v>11</v>
      </c>
      <c r="C12" s="57">
        <v>4.3999999999999997E-2</v>
      </c>
      <c r="D12" s="57">
        <v>-2.7E-2</v>
      </c>
      <c r="E12" s="57">
        <v>1.0999999999999999E-2</v>
      </c>
      <c r="F12" s="58" t="s">
        <v>8</v>
      </c>
    </row>
    <row r="13" spans="1:8">
      <c r="A13" s="56" t="s">
        <v>24</v>
      </c>
      <c r="B13" s="57" t="s">
        <v>7</v>
      </c>
      <c r="C13" s="57">
        <v>10</v>
      </c>
      <c r="D13" s="57">
        <v>25</v>
      </c>
      <c r="E13" s="57">
        <v>19</v>
      </c>
      <c r="F13" s="58" t="s">
        <v>8</v>
      </c>
    </row>
    <row r="14" spans="1:8" s="9" customFormat="1" ht="30" customHeight="1">
      <c r="A14" s="59" t="s">
        <v>25</v>
      </c>
      <c r="B14" s="60" t="s">
        <v>11</v>
      </c>
      <c r="C14" s="60">
        <v>6401</v>
      </c>
      <c r="D14" s="60">
        <v>7499</v>
      </c>
      <c r="E14" s="60">
        <v>7047</v>
      </c>
      <c r="F14" s="61">
        <v>7432</v>
      </c>
    </row>
    <row r="15" spans="1:8">
      <c r="A15" s="56" t="s">
        <v>26</v>
      </c>
      <c r="B15" s="57" t="s">
        <v>7</v>
      </c>
      <c r="C15" s="57">
        <v>2</v>
      </c>
      <c r="D15" s="57">
        <v>13</v>
      </c>
      <c r="E15" s="57">
        <v>2</v>
      </c>
      <c r="F15" s="58" t="s">
        <v>8</v>
      </c>
    </row>
    <row r="16" spans="1:8" ht="26.25">
      <c r="A16" s="59" t="s">
        <v>27</v>
      </c>
      <c r="B16" s="57" t="s">
        <v>11</v>
      </c>
      <c r="C16" s="57">
        <v>3.3</v>
      </c>
      <c r="D16" s="57">
        <v>3.7</v>
      </c>
      <c r="E16" s="57">
        <v>3.3</v>
      </c>
      <c r="F16" s="58">
        <v>4</v>
      </c>
    </row>
    <row r="17" spans="1:6">
      <c r="A17" s="62" t="s">
        <v>28</v>
      </c>
      <c r="B17" s="57" t="s">
        <v>7</v>
      </c>
      <c r="C17" s="57">
        <v>4</v>
      </c>
      <c r="D17" s="57">
        <v>2</v>
      </c>
      <c r="E17" s="57">
        <v>4</v>
      </c>
      <c r="F17" s="58" t="s">
        <v>8</v>
      </c>
    </row>
    <row r="18" spans="1:6" ht="26.25">
      <c r="A18" s="59" t="s">
        <v>29</v>
      </c>
      <c r="B18" s="57" t="s">
        <v>11</v>
      </c>
      <c r="C18" s="57">
        <v>3.4</v>
      </c>
      <c r="D18" s="57">
        <v>3.1</v>
      </c>
      <c r="E18" s="57">
        <v>3.4</v>
      </c>
      <c r="F18" s="58">
        <v>3.9</v>
      </c>
    </row>
    <row r="19" spans="1:6">
      <c r="A19" s="2" t="s">
        <v>30</v>
      </c>
      <c r="B19" t="s">
        <v>7</v>
      </c>
      <c r="C19">
        <v>11</v>
      </c>
      <c r="D19">
        <v>7</v>
      </c>
      <c r="E19">
        <v>5</v>
      </c>
      <c r="F19" s="3" t="s">
        <v>8</v>
      </c>
    </row>
    <row r="20" spans="1:6" ht="26.25">
      <c r="A20" s="8" t="s">
        <v>31</v>
      </c>
      <c r="B20" t="s">
        <v>11</v>
      </c>
      <c r="C20">
        <v>7</v>
      </c>
      <c r="D20">
        <v>6.8</v>
      </c>
      <c r="E20">
        <v>6.6</v>
      </c>
      <c r="F20" s="3">
        <v>8.1999999999999993</v>
      </c>
    </row>
    <row r="21" spans="1:6">
      <c r="A21" s="14" t="s">
        <v>32</v>
      </c>
      <c r="B21" t="s">
        <v>7</v>
      </c>
      <c r="C21">
        <v>14</v>
      </c>
      <c r="D21">
        <v>37</v>
      </c>
      <c r="E21">
        <v>33</v>
      </c>
      <c r="F21" s="3" t="s">
        <v>8</v>
      </c>
    </row>
    <row r="22" spans="1:6" ht="39">
      <c r="A22" s="15" t="s">
        <v>33</v>
      </c>
      <c r="B22" t="s">
        <v>11</v>
      </c>
      <c r="C22">
        <v>15.4</v>
      </c>
      <c r="D22">
        <v>19.3</v>
      </c>
      <c r="E22">
        <v>18.3</v>
      </c>
      <c r="F22" s="3">
        <v>17.100000000000001</v>
      </c>
    </row>
    <row r="23" spans="1:6">
      <c r="A23" s="36" t="s">
        <v>34</v>
      </c>
      <c r="B23" t="s">
        <v>7</v>
      </c>
      <c r="C23">
        <v>35</v>
      </c>
      <c r="D23">
        <v>29</v>
      </c>
      <c r="E23">
        <v>38</v>
      </c>
      <c r="F23" s="3" t="s">
        <v>8</v>
      </c>
    </row>
    <row r="24" spans="1:6" ht="26.25">
      <c r="A24" s="37" t="s">
        <v>35</v>
      </c>
      <c r="B24" t="s">
        <v>11</v>
      </c>
      <c r="C24">
        <v>32.799999999999997</v>
      </c>
      <c r="D24">
        <v>31.9</v>
      </c>
      <c r="E24">
        <v>33.1</v>
      </c>
      <c r="F24" s="3">
        <v>31.3</v>
      </c>
    </row>
    <row r="25" spans="1:6">
      <c r="A25" s="36" t="s">
        <v>36</v>
      </c>
      <c r="B25" t="s">
        <v>7</v>
      </c>
      <c r="C25">
        <v>23</v>
      </c>
      <c r="D25">
        <v>17</v>
      </c>
      <c r="E25">
        <v>31</v>
      </c>
      <c r="F25" s="3" t="s">
        <v>8</v>
      </c>
    </row>
    <row r="26" spans="1:6" ht="26.25">
      <c r="A26" s="37" t="s">
        <v>37</v>
      </c>
      <c r="B26" t="s">
        <v>11</v>
      </c>
      <c r="C26">
        <v>25.4</v>
      </c>
      <c r="D26">
        <v>24.9</v>
      </c>
      <c r="E26">
        <v>27.6</v>
      </c>
      <c r="F26" s="3">
        <v>25.6</v>
      </c>
    </row>
    <row r="27" spans="1:6">
      <c r="A27" s="14" t="s">
        <v>38</v>
      </c>
      <c r="B27" t="s">
        <v>7</v>
      </c>
      <c r="C27">
        <v>46</v>
      </c>
      <c r="D27">
        <v>26</v>
      </c>
      <c r="E27">
        <v>49</v>
      </c>
      <c r="F27" s="3" t="s">
        <v>8</v>
      </c>
    </row>
    <row r="28" spans="1:6" ht="54.95" customHeight="1">
      <c r="A28" s="15" t="s">
        <v>39</v>
      </c>
      <c r="B28" t="s">
        <v>11</v>
      </c>
      <c r="C28">
        <v>21.17</v>
      </c>
      <c r="D28">
        <v>19</v>
      </c>
      <c r="E28">
        <v>24.1</v>
      </c>
      <c r="F28" s="3">
        <v>19</v>
      </c>
    </row>
    <row r="29" spans="1:6">
      <c r="A29" s="2" t="s">
        <v>40</v>
      </c>
      <c r="B29" t="s">
        <v>7</v>
      </c>
      <c r="C29">
        <v>16</v>
      </c>
      <c r="D29">
        <v>30</v>
      </c>
      <c r="E29">
        <v>20</v>
      </c>
      <c r="F29" s="3" t="s">
        <v>8</v>
      </c>
    </row>
    <row r="30" spans="1:6">
      <c r="A30" s="8" t="s">
        <v>41</v>
      </c>
      <c r="B30" t="s">
        <v>11</v>
      </c>
      <c r="C30">
        <v>432.3</v>
      </c>
      <c r="D30">
        <v>504.5</v>
      </c>
      <c r="E30">
        <v>456.5</v>
      </c>
      <c r="F30" s="3">
        <v>497.3</v>
      </c>
    </row>
    <row r="31" spans="1:6">
      <c r="A31" s="16" t="s">
        <v>42</v>
      </c>
      <c r="B31" t="s">
        <v>7</v>
      </c>
      <c r="C31">
        <v>29</v>
      </c>
      <c r="D31">
        <v>32</v>
      </c>
      <c r="E31">
        <v>21</v>
      </c>
      <c r="F31" s="3" t="s">
        <v>8</v>
      </c>
    </row>
    <row r="32" spans="1:6" ht="39">
      <c r="A32" s="17" t="s">
        <v>43</v>
      </c>
      <c r="B32" t="s">
        <v>11</v>
      </c>
      <c r="C32">
        <v>8.5</v>
      </c>
      <c r="D32">
        <v>8.9</v>
      </c>
      <c r="E32">
        <v>7.3</v>
      </c>
      <c r="F32" s="3">
        <v>8.6999999999999993</v>
      </c>
    </row>
    <row r="33" spans="1:6">
      <c r="A33" s="2" t="s">
        <v>44</v>
      </c>
      <c r="B33" t="s">
        <v>7</v>
      </c>
      <c r="C33">
        <v>19</v>
      </c>
      <c r="D33">
        <v>35</v>
      </c>
      <c r="E33">
        <v>21</v>
      </c>
      <c r="F33" s="3" t="s">
        <v>8</v>
      </c>
    </row>
    <row r="34" spans="1:6" ht="51.75">
      <c r="A34" s="8" t="s">
        <v>45</v>
      </c>
      <c r="B34" t="s">
        <v>11</v>
      </c>
      <c r="C34">
        <v>155.5</v>
      </c>
      <c r="D34">
        <v>130.9</v>
      </c>
      <c r="E34">
        <v>149.5</v>
      </c>
      <c r="F34" s="3">
        <v>156.69999999999999</v>
      </c>
    </row>
    <row r="35" spans="1:6">
      <c r="A35" s="2" t="s">
        <v>46</v>
      </c>
      <c r="B35" t="s">
        <v>7</v>
      </c>
      <c r="C35">
        <v>13</v>
      </c>
      <c r="D35">
        <v>31</v>
      </c>
      <c r="E35">
        <v>22</v>
      </c>
      <c r="F35" s="3" t="s">
        <v>8</v>
      </c>
    </row>
    <row r="36" spans="1:6">
      <c r="A36" s="8" t="s">
        <v>47</v>
      </c>
      <c r="B36" t="s">
        <v>11</v>
      </c>
      <c r="C36">
        <v>64.2</v>
      </c>
      <c r="D36">
        <v>53.5</v>
      </c>
      <c r="E36">
        <v>57.9</v>
      </c>
      <c r="F36" s="3">
        <v>60.9</v>
      </c>
    </row>
    <row r="37" spans="1:6">
      <c r="A37" s="16" t="s">
        <v>48</v>
      </c>
      <c r="B37" t="s">
        <v>7</v>
      </c>
      <c r="C37">
        <v>24</v>
      </c>
      <c r="D37">
        <v>31</v>
      </c>
      <c r="E37">
        <v>27</v>
      </c>
      <c r="F37" s="3" t="s">
        <v>8</v>
      </c>
    </row>
    <row r="38" spans="1:6" ht="26.25">
      <c r="A38" s="17" t="s">
        <v>49</v>
      </c>
      <c r="B38" t="s">
        <v>11</v>
      </c>
      <c r="C38">
        <v>48.3</v>
      </c>
      <c r="D38">
        <v>50.5</v>
      </c>
      <c r="E38">
        <v>49.1</v>
      </c>
      <c r="F38" s="3">
        <v>49.4</v>
      </c>
    </row>
    <row r="39" spans="1:6">
      <c r="A39" s="16" t="s">
        <v>50</v>
      </c>
      <c r="B39" t="s">
        <v>7</v>
      </c>
      <c r="C39">
        <v>4</v>
      </c>
      <c r="D39">
        <v>28</v>
      </c>
      <c r="E39">
        <v>13</v>
      </c>
      <c r="F39" s="3" t="s">
        <v>8</v>
      </c>
    </row>
    <row r="40" spans="1:6" ht="39">
      <c r="A40" s="17" t="s">
        <v>51</v>
      </c>
      <c r="B40" t="s">
        <v>11</v>
      </c>
      <c r="C40">
        <v>89.3</v>
      </c>
      <c r="D40">
        <v>83.9</v>
      </c>
      <c r="E40">
        <v>87.5</v>
      </c>
      <c r="F40" s="3">
        <v>84.1</v>
      </c>
    </row>
    <row r="41" spans="1:6">
      <c r="A41" s="16" t="s">
        <v>52</v>
      </c>
      <c r="B41" t="s">
        <v>7</v>
      </c>
      <c r="C41">
        <v>3</v>
      </c>
      <c r="D41">
        <v>13</v>
      </c>
      <c r="E41">
        <v>2</v>
      </c>
      <c r="F41" s="3" t="s">
        <v>8</v>
      </c>
    </row>
    <row r="42" spans="1:6">
      <c r="A42" s="17" t="s">
        <v>53</v>
      </c>
      <c r="B42" t="s">
        <v>11</v>
      </c>
      <c r="C42">
        <v>2.8</v>
      </c>
      <c r="D42">
        <v>3.6</v>
      </c>
      <c r="E42">
        <v>2.6</v>
      </c>
      <c r="F42" s="3">
        <v>4.4000000000000004</v>
      </c>
    </row>
    <row r="43" spans="1:6">
      <c r="A43" s="16" t="s">
        <v>54</v>
      </c>
      <c r="B43" t="s">
        <v>7</v>
      </c>
      <c r="C43">
        <v>16</v>
      </c>
      <c r="D43">
        <v>24</v>
      </c>
      <c r="E43">
        <v>3</v>
      </c>
      <c r="F43" s="3" t="s">
        <v>8</v>
      </c>
    </row>
    <row r="44" spans="1:6" ht="26.25">
      <c r="A44" s="17" t="s">
        <v>55</v>
      </c>
      <c r="B44" t="s">
        <v>11</v>
      </c>
      <c r="C44">
        <v>14.1</v>
      </c>
      <c r="D44">
        <v>16.600000000000001</v>
      </c>
      <c r="E44">
        <v>10.9</v>
      </c>
      <c r="F44" s="3">
        <v>18.399999999999999</v>
      </c>
    </row>
    <row r="45" spans="1:6">
      <c r="A45" s="49" t="s">
        <v>56</v>
      </c>
      <c r="B45" t="s">
        <v>7</v>
      </c>
      <c r="C45">
        <v>5</v>
      </c>
      <c r="D45">
        <v>10</v>
      </c>
      <c r="E45">
        <v>18</v>
      </c>
      <c r="F45" s="3" t="s">
        <v>8</v>
      </c>
    </row>
    <row r="46" spans="1:6" ht="39">
      <c r="A46" s="17" t="s">
        <v>57</v>
      </c>
      <c r="B46" t="s">
        <v>11</v>
      </c>
      <c r="C46">
        <v>0.439</v>
      </c>
      <c r="D46">
        <v>0.44900000000000001</v>
      </c>
      <c r="E46">
        <v>0.45500000000000002</v>
      </c>
      <c r="F46" s="3">
        <v>0.48199999999999998</v>
      </c>
    </row>
    <row r="47" spans="1:6">
      <c r="A47" s="38" t="s">
        <v>58</v>
      </c>
      <c r="B47" t="s">
        <v>59</v>
      </c>
      <c r="C47">
        <v>20</v>
      </c>
      <c r="D47">
        <v>33</v>
      </c>
      <c r="E47">
        <v>14</v>
      </c>
      <c r="F47" s="3" t="s">
        <v>8</v>
      </c>
    </row>
    <row r="48" spans="1:6" ht="26.25">
      <c r="A48" s="39" t="s">
        <v>60</v>
      </c>
      <c r="B48" t="s">
        <v>11</v>
      </c>
      <c r="C48">
        <v>306</v>
      </c>
      <c r="D48">
        <v>434</v>
      </c>
      <c r="E48">
        <v>281</v>
      </c>
      <c r="F48" s="3">
        <v>394</v>
      </c>
    </row>
    <row r="49" spans="1:15">
      <c r="A49" s="38" t="s">
        <v>61</v>
      </c>
      <c r="B49" t="s">
        <v>7</v>
      </c>
      <c r="C49">
        <v>7</v>
      </c>
      <c r="D49">
        <v>32</v>
      </c>
      <c r="E49">
        <v>16</v>
      </c>
      <c r="F49" s="3" t="s">
        <v>8</v>
      </c>
    </row>
    <row r="50" spans="1:15">
      <c r="A50" s="39" t="s">
        <v>62</v>
      </c>
      <c r="B50" t="s">
        <v>11</v>
      </c>
      <c r="C50">
        <v>58.5</v>
      </c>
      <c r="D50">
        <v>78</v>
      </c>
      <c r="E50">
        <v>69.5</v>
      </c>
      <c r="F50" s="3">
        <v>67</v>
      </c>
    </row>
    <row r="51" spans="1:15">
      <c r="A51" s="2" t="s">
        <v>63</v>
      </c>
      <c r="B51" t="s">
        <v>7</v>
      </c>
      <c r="C51">
        <v>16</v>
      </c>
      <c r="D51">
        <v>5</v>
      </c>
      <c r="E51">
        <v>1</v>
      </c>
      <c r="F51" s="3" t="s">
        <v>8</v>
      </c>
    </row>
    <row r="52" spans="1:15" ht="26.25">
      <c r="A52" s="8" t="s">
        <v>64</v>
      </c>
      <c r="B52" t="s">
        <v>11</v>
      </c>
      <c r="C52">
        <v>7.1</v>
      </c>
      <c r="D52">
        <v>5.4</v>
      </c>
      <c r="E52">
        <v>4.5</v>
      </c>
      <c r="F52" s="3">
        <v>8.4</v>
      </c>
    </row>
    <row r="53" spans="1:15">
      <c r="A53" s="2" t="s">
        <v>65</v>
      </c>
      <c r="B53" t="s">
        <v>7</v>
      </c>
      <c r="C53">
        <v>24</v>
      </c>
      <c r="D53">
        <v>27</v>
      </c>
      <c r="E53">
        <v>37</v>
      </c>
      <c r="F53" s="3" t="s">
        <v>8</v>
      </c>
    </row>
    <row r="54" spans="1:15" ht="26.25">
      <c r="A54" s="8" t="s">
        <v>66</v>
      </c>
      <c r="B54" t="s">
        <v>11</v>
      </c>
      <c r="C54">
        <v>6</v>
      </c>
      <c r="D54">
        <v>6.1</v>
      </c>
      <c r="E54">
        <v>6.8</v>
      </c>
      <c r="F54" s="3">
        <v>5.9</v>
      </c>
    </row>
    <row r="55" spans="1:15">
      <c r="A55" s="2" t="s">
        <v>67</v>
      </c>
      <c r="B55" t="s">
        <v>7</v>
      </c>
      <c r="C55">
        <v>4</v>
      </c>
      <c r="D55">
        <v>22</v>
      </c>
      <c r="E55">
        <v>2</v>
      </c>
      <c r="F55" s="3" t="s">
        <v>8</v>
      </c>
    </row>
    <row r="56" spans="1:15" ht="26.25">
      <c r="A56" s="8" t="s">
        <v>68</v>
      </c>
      <c r="B56" t="s">
        <v>11</v>
      </c>
      <c r="C56">
        <v>10.3</v>
      </c>
      <c r="D56">
        <v>11.8</v>
      </c>
      <c r="E56">
        <v>9.6999999999999993</v>
      </c>
      <c r="F56" s="3">
        <v>12</v>
      </c>
    </row>
    <row r="57" spans="1:15">
      <c r="A57" s="14" t="s">
        <v>69</v>
      </c>
      <c r="B57" t="s">
        <v>7</v>
      </c>
      <c r="C57">
        <v>6</v>
      </c>
      <c r="D57">
        <v>3</v>
      </c>
      <c r="E57">
        <v>5</v>
      </c>
      <c r="F57" s="3" t="s">
        <v>8</v>
      </c>
    </row>
    <row r="58" spans="1:15" ht="26.25">
      <c r="A58" s="15" t="s">
        <v>70</v>
      </c>
      <c r="B58" t="s">
        <v>11</v>
      </c>
      <c r="C58">
        <v>10.5</v>
      </c>
      <c r="D58">
        <v>9.6</v>
      </c>
      <c r="E58">
        <v>10.199999999999999</v>
      </c>
      <c r="F58" s="3">
        <v>12</v>
      </c>
    </row>
    <row r="59" spans="1:15">
      <c r="A59" s="36" t="s">
        <v>71</v>
      </c>
      <c r="B59" t="s">
        <v>7</v>
      </c>
      <c r="C59">
        <v>18</v>
      </c>
      <c r="D59">
        <v>35</v>
      </c>
      <c r="E59">
        <v>10</v>
      </c>
      <c r="F59" s="3" t="s">
        <v>8</v>
      </c>
    </row>
    <row r="60" spans="1:15" ht="39">
      <c r="A60" s="37" t="s">
        <v>72</v>
      </c>
      <c r="B60" t="s">
        <v>11</v>
      </c>
      <c r="C60">
        <v>10.1</v>
      </c>
      <c r="D60">
        <v>11.1</v>
      </c>
      <c r="E60">
        <v>9</v>
      </c>
      <c r="F60" s="3">
        <v>10.5</v>
      </c>
    </row>
    <row r="61" spans="1:15">
      <c r="A61" s="2" t="s">
        <v>73</v>
      </c>
      <c r="B61" t="s">
        <v>7</v>
      </c>
      <c r="C61">
        <v>7</v>
      </c>
      <c r="D61">
        <v>1</v>
      </c>
      <c r="E61">
        <v>5</v>
      </c>
      <c r="F61" s="3" t="s">
        <v>8</v>
      </c>
    </row>
    <row r="62" spans="1:15" ht="26.25">
      <c r="A62" s="8" t="s">
        <v>74</v>
      </c>
      <c r="B62" t="s">
        <v>11</v>
      </c>
      <c r="C62">
        <v>29.6</v>
      </c>
      <c r="D62">
        <v>26.1</v>
      </c>
      <c r="E62">
        <v>29.3</v>
      </c>
      <c r="F62" s="3">
        <v>33.9</v>
      </c>
    </row>
    <row r="63" spans="1:15">
      <c r="A63" s="16" t="s">
        <v>75</v>
      </c>
      <c r="B63" t="s">
        <v>7</v>
      </c>
      <c r="C63">
        <v>27</v>
      </c>
      <c r="D63">
        <v>35</v>
      </c>
      <c r="E63">
        <v>25</v>
      </c>
      <c r="F63" s="3" t="s">
        <v>8</v>
      </c>
    </row>
    <row r="64" spans="1:15" ht="26.25">
      <c r="A64" s="18" t="s">
        <v>76</v>
      </c>
      <c r="B64" s="7" t="s">
        <v>11</v>
      </c>
      <c r="C64" s="7">
        <v>59619</v>
      </c>
      <c r="D64" s="7">
        <v>56894</v>
      </c>
      <c r="E64" s="7">
        <v>59886</v>
      </c>
      <c r="F64" s="4">
        <v>61372</v>
      </c>
      <c r="G64" t="s">
        <v>77</v>
      </c>
      <c r="H64" t="s">
        <v>78</v>
      </c>
      <c r="N64" s="48"/>
      <c r="O64">
        <v>2018</v>
      </c>
    </row>
    <row r="65" spans="1:8">
      <c r="A65" s="11"/>
    </row>
    <row r="66" spans="1:8">
      <c r="A66" s="9"/>
    </row>
    <row r="67" spans="1:8">
      <c r="A67" s="68" t="s">
        <v>79</v>
      </c>
      <c r="B67" s="69"/>
      <c r="C67" s="69" t="s">
        <v>1</v>
      </c>
      <c r="D67" s="70" t="s">
        <v>2</v>
      </c>
      <c r="E67" s="70" t="s">
        <v>3</v>
      </c>
      <c r="F67" s="71" t="s">
        <v>4</v>
      </c>
      <c r="H67" s="13"/>
    </row>
    <row r="68" spans="1:8">
      <c r="A68" s="10" t="s">
        <v>80</v>
      </c>
      <c r="B68" t="s">
        <v>11</v>
      </c>
      <c r="C68" s="5">
        <v>1929268</v>
      </c>
      <c r="D68" s="5">
        <v>882235</v>
      </c>
      <c r="E68" s="5">
        <v>760077</v>
      </c>
      <c r="F68" s="6">
        <v>327167434</v>
      </c>
    </row>
    <row r="69" spans="1:8">
      <c r="A69" s="10" t="s">
        <v>81</v>
      </c>
      <c r="B69" t="s">
        <v>11</v>
      </c>
      <c r="C69">
        <v>24.8</v>
      </c>
      <c r="D69">
        <v>24.7</v>
      </c>
      <c r="E69">
        <v>23.3</v>
      </c>
      <c r="F69" s="3">
        <v>22.6</v>
      </c>
    </row>
    <row r="70" spans="1:8">
      <c r="A70" s="10" t="s">
        <v>82</v>
      </c>
      <c r="B70" t="s">
        <v>11</v>
      </c>
      <c r="C70">
        <v>15.4</v>
      </c>
      <c r="D70">
        <v>16.3</v>
      </c>
      <c r="E70">
        <v>15</v>
      </c>
      <c r="F70" s="3">
        <v>15.6</v>
      </c>
    </row>
    <row r="71" spans="1:8">
      <c r="A71" s="10" t="s">
        <v>83</v>
      </c>
      <c r="B71" t="s">
        <v>11</v>
      </c>
      <c r="C71">
        <v>88.6</v>
      </c>
      <c r="D71">
        <v>84.9</v>
      </c>
      <c r="E71">
        <v>87.5</v>
      </c>
      <c r="F71" s="3">
        <v>76.599999999999994</v>
      </c>
    </row>
    <row r="72" spans="1:8" ht="31.5">
      <c r="A72" s="10" t="s">
        <v>84</v>
      </c>
      <c r="B72" t="s">
        <v>11</v>
      </c>
      <c r="C72">
        <v>5.0999999999999996</v>
      </c>
      <c r="D72">
        <v>2.1</v>
      </c>
      <c r="E72">
        <v>3.1</v>
      </c>
      <c r="F72" s="3">
        <v>13.4</v>
      </c>
    </row>
    <row r="73" spans="1:8" ht="31.5">
      <c r="A73" s="10" t="s">
        <v>85</v>
      </c>
      <c r="B73" t="s">
        <v>11</v>
      </c>
      <c r="C73">
        <v>1.5</v>
      </c>
      <c r="D73">
        <v>9</v>
      </c>
      <c r="E73">
        <v>5.5</v>
      </c>
      <c r="F73" s="3">
        <v>1.3</v>
      </c>
    </row>
    <row r="74" spans="1:8">
      <c r="A74" s="10" t="s">
        <v>86</v>
      </c>
      <c r="B74" t="s">
        <v>11</v>
      </c>
      <c r="C74">
        <v>2.6</v>
      </c>
      <c r="D74">
        <v>1.5</v>
      </c>
      <c r="E74">
        <v>1.6</v>
      </c>
      <c r="F74" s="3">
        <v>5.8</v>
      </c>
    </row>
    <row r="75" spans="1:8" ht="31.5">
      <c r="A75" s="10" t="s">
        <v>87</v>
      </c>
      <c r="B75" t="s">
        <v>11</v>
      </c>
      <c r="C75">
        <v>0.1</v>
      </c>
      <c r="D75">
        <v>0.1</v>
      </c>
      <c r="E75">
        <v>0.1</v>
      </c>
      <c r="F75" s="3">
        <v>0.2</v>
      </c>
    </row>
    <row r="76" spans="1:8">
      <c r="A76" s="10" t="s">
        <v>88</v>
      </c>
      <c r="B76" t="s">
        <v>11</v>
      </c>
      <c r="C76">
        <v>2.2000000000000002</v>
      </c>
      <c r="D76">
        <v>2.4</v>
      </c>
      <c r="E76">
        <v>2.2000000000000002</v>
      </c>
      <c r="F76" s="3">
        <v>2.7</v>
      </c>
    </row>
    <row r="77" spans="1:8">
      <c r="A77" s="10" t="s">
        <v>89</v>
      </c>
      <c r="B77" t="s">
        <v>11</v>
      </c>
      <c r="C77">
        <v>11</v>
      </c>
      <c r="D77">
        <v>3.8</v>
      </c>
      <c r="E77">
        <v>3.7</v>
      </c>
      <c r="F77" s="3">
        <v>18.100000000000001</v>
      </c>
    </row>
    <row r="78" spans="1:8" ht="31.5">
      <c r="A78" s="10" t="s">
        <v>90</v>
      </c>
      <c r="B78" t="s">
        <v>11</v>
      </c>
      <c r="C78">
        <v>79</v>
      </c>
      <c r="D78">
        <v>82.2</v>
      </c>
      <c r="E78">
        <v>84.6</v>
      </c>
      <c r="F78" s="3">
        <v>60.7</v>
      </c>
    </row>
    <row r="79" spans="1:8">
      <c r="A79" s="10" t="s">
        <v>91</v>
      </c>
      <c r="B79" t="s">
        <v>11</v>
      </c>
      <c r="C79">
        <v>50.1</v>
      </c>
      <c r="D79">
        <v>49.5</v>
      </c>
      <c r="E79">
        <v>48.7</v>
      </c>
      <c r="F79" s="3">
        <v>50.8</v>
      </c>
      <c r="G79" t="s">
        <v>77</v>
      </c>
      <c r="H79" t="s">
        <v>92</v>
      </c>
    </row>
    <row r="80" spans="1:8">
      <c r="A80" s="12" t="s">
        <v>93</v>
      </c>
      <c r="B80" s="7" t="s">
        <v>11</v>
      </c>
      <c r="C80" s="7">
        <v>26.9</v>
      </c>
      <c r="D80" s="7">
        <f>100-56.7</f>
        <v>43.3</v>
      </c>
      <c r="E80" s="7">
        <f>100-59.9</f>
        <v>40.1</v>
      </c>
      <c r="F80" s="4">
        <f>100-80.7</f>
        <v>19.299999999999997</v>
      </c>
      <c r="G80" t="s">
        <v>77</v>
      </c>
      <c r="H80" s="25" t="s">
        <v>94</v>
      </c>
    </row>
    <row r="82" spans="1:8">
      <c r="A82" s="40" t="s">
        <v>95</v>
      </c>
      <c r="B82" s="1"/>
      <c r="C82" s="69" t="s">
        <v>1</v>
      </c>
      <c r="D82" s="70" t="s">
        <v>2</v>
      </c>
      <c r="E82" s="70" t="s">
        <v>3</v>
      </c>
      <c r="F82" s="71" t="s">
        <v>4</v>
      </c>
      <c r="H82" s="9" t="s">
        <v>96</v>
      </c>
    </row>
    <row r="83" spans="1:8">
      <c r="A83" s="41" t="s">
        <v>97</v>
      </c>
      <c r="B83" t="s">
        <v>7</v>
      </c>
      <c r="C83">
        <v>31</v>
      </c>
      <c r="D83">
        <v>32</v>
      </c>
      <c r="E83">
        <v>36</v>
      </c>
      <c r="F83" s="3" t="s">
        <v>8</v>
      </c>
    </row>
    <row r="84" spans="1:8" ht="39">
      <c r="A84" s="42" t="s">
        <v>98</v>
      </c>
      <c r="B84" t="s">
        <v>11</v>
      </c>
      <c r="C84">
        <v>65.900000000000006</v>
      </c>
      <c r="D84">
        <v>65.8</v>
      </c>
      <c r="E84">
        <v>64.599999999999994</v>
      </c>
      <c r="F84" s="3">
        <v>67.7</v>
      </c>
      <c r="G84" t="s">
        <v>77</v>
      </c>
      <c r="H84" s="50" t="s">
        <v>99</v>
      </c>
    </row>
    <row r="85" spans="1:8">
      <c r="A85" s="41" t="s">
        <v>100</v>
      </c>
      <c r="B85" t="s">
        <v>11</v>
      </c>
      <c r="C85">
        <v>70</v>
      </c>
      <c r="D85">
        <v>75</v>
      </c>
      <c r="E85">
        <v>72</v>
      </c>
      <c r="F85" s="3" t="s">
        <v>101</v>
      </c>
      <c r="H85" s="51"/>
    </row>
    <row r="86" spans="1:8" ht="26.25">
      <c r="A86" s="42" t="s">
        <v>102</v>
      </c>
      <c r="F86" s="3"/>
      <c r="G86" t="s">
        <v>77</v>
      </c>
      <c r="H86" s="25" t="s">
        <v>103</v>
      </c>
    </row>
    <row r="87" spans="1:8">
      <c r="A87" s="41" t="s">
        <v>104</v>
      </c>
      <c r="B87" t="s">
        <v>11</v>
      </c>
      <c r="C87">
        <v>76.900000000000006</v>
      </c>
      <c r="D87">
        <v>69.8</v>
      </c>
      <c r="E87">
        <v>73.099999999999994</v>
      </c>
      <c r="F87" s="3">
        <v>75.400000000000006</v>
      </c>
    </row>
    <row r="88" spans="1:8" ht="26.25">
      <c r="A88" s="43" t="s">
        <v>105</v>
      </c>
      <c r="B88" s="7"/>
      <c r="C88" s="7"/>
      <c r="D88" s="7"/>
      <c r="E88" s="7"/>
      <c r="F88" s="4"/>
      <c r="G88" t="s">
        <v>77</v>
      </c>
      <c r="H88" s="25" t="s">
        <v>106</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topLeftCell="A13" workbookViewId="0" xr3:uid="{958C4451-9541-5A59-BF78-D2F731DF1C81}">
      <selection activeCell="D27" sqref="D27"/>
    </sheetView>
  </sheetViews>
  <sheetFormatPr defaultColWidth="11" defaultRowHeight="15.75"/>
  <cols>
    <col min="1" max="1" width="30.375" customWidth="1"/>
    <col min="2" max="2" width="40.875" customWidth="1"/>
    <col min="3" max="3" width="17.875" customWidth="1"/>
    <col min="4" max="4" width="41" customWidth="1"/>
    <col min="5" max="5" width="17.875" customWidth="1"/>
    <col min="6" max="6" width="40.875" customWidth="1"/>
    <col min="7" max="7" width="17.875" customWidth="1"/>
    <col min="8" max="8" width="40.625" customWidth="1"/>
    <col min="9" max="9" width="17.875" customWidth="1"/>
  </cols>
  <sheetData>
    <row r="1" spans="1:9">
      <c r="A1" t="s">
        <v>107</v>
      </c>
    </row>
    <row r="2" spans="1:9">
      <c r="B2" t="s">
        <v>1</v>
      </c>
      <c r="D2" t="s">
        <v>2</v>
      </c>
      <c r="F2" t="s">
        <v>3</v>
      </c>
      <c r="H2" t="s">
        <v>4</v>
      </c>
    </row>
    <row r="3" spans="1:9" ht="30" customHeight="1">
      <c r="A3" t="s">
        <v>7</v>
      </c>
      <c r="B3" t="s">
        <v>108</v>
      </c>
      <c r="C3" s="9" t="s">
        <v>109</v>
      </c>
      <c r="D3" t="s">
        <v>108</v>
      </c>
      <c r="E3" s="9" t="s">
        <v>109</v>
      </c>
      <c r="F3" t="s">
        <v>108</v>
      </c>
      <c r="G3" s="9" t="s">
        <v>109</v>
      </c>
      <c r="H3" t="s">
        <v>108</v>
      </c>
      <c r="I3" s="9" t="s">
        <v>110</v>
      </c>
    </row>
    <row r="4" spans="1:9" ht="15" customHeight="1">
      <c r="A4">
        <v>1</v>
      </c>
      <c r="B4" t="s">
        <v>111</v>
      </c>
      <c r="C4">
        <v>183.8</v>
      </c>
      <c r="D4" t="s">
        <v>112</v>
      </c>
      <c r="E4">
        <v>199.7</v>
      </c>
      <c r="F4" t="s">
        <v>112</v>
      </c>
      <c r="G4">
        <v>186.8</v>
      </c>
      <c r="H4" t="s">
        <v>112</v>
      </c>
      <c r="I4">
        <v>197.2</v>
      </c>
    </row>
    <row r="5" spans="1:9" ht="15" customHeight="1">
      <c r="A5">
        <v>2</v>
      </c>
      <c r="B5" t="s">
        <v>112</v>
      </c>
      <c r="C5">
        <v>175.2</v>
      </c>
      <c r="D5" t="s">
        <v>111</v>
      </c>
      <c r="E5">
        <v>199</v>
      </c>
      <c r="F5" t="s">
        <v>111</v>
      </c>
      <c r="G5">
        <v>176.3</v>
      </c>
      <c r="H5" t="s">
        <v>111</v>
      </c>
      <c r="I5">
        <v>185.6</v>
      </c>
    </row>
    <row r="6" spans="1:9">
      <c r="A6">
        <v>3</v>
      </c>
      <c r="B6" t="s">
        <v>113</v>
      </c>
      <c r="C6">
        <v>59.7</v>
      </c>
      <c r="D6" t="s">
        <v>114</v>
      </c>
      <c r="E6">
        <v>54.2</v>
      </c>
      <c r="F6" t="s">
        <v>115</v>
      </c>
      <c r="G6">
        <v>49.2</v>
      </c>
      <c r="H6" t="s">
        <v>113</v>
      </c>
      <c r="I6">
        <v>46.1</v>
      </c>
    </row>
    <row r="7" spans="1:9">
      <c r="A7">
        <v>4</v>
      </c>
      <c r="B7" t="s">
        <v>116</v>
      </c>
      <c r="C7">
        <v>42.4</v>
      </c>
      <c r="D7" t="s">
        <v>113</v>
      </c>
      <c r="E7">
        <v>51.7</v>
      </c>
      <c r="F7" t="s">
        <v>114</v>
      </c>
      <c r="G7">
        <v>47.2</v>
      </c>
      <c r="H7" t="s">
        <v>114</v>
      </c>
      <c r="I7">
        <v>42.6</v>
      </c>
    </row>
    <row r="8" spans="1:9">
      <c r="A8">
        <v>5</v>
      </c>
      <c r="B8" t="s">
        <v>114</v>
      </c>
      <c r="C8">
        <v>41.5</v>
      </c>
      <c r="D8" t="s">
        <v>116</v>
      </c>
      <c r="E8">
        <v>51.5</v>
      </c>
      <c r="F8" t="s">
        <v>116</v>
      </c>
      <c r="G8">
        <v>43.9</v>
      </c>
      <c r="H8" t="s">
        <v>116</v>
      </c>
      <c r="I8">
        <v>41.7</v>
      </c>
    </row>
    <row r="9" spans="1:9">
      <c r="A9">
        <v>6</v>
      </c>
      <c r="B9" t="s">
        <v>115</v>
      </c>
      <c r="C9">
        <v>27.4</v>
      </c>
      <c r="D9" t="s">
        <v>115</v>
      </c>
      <c r="E9">
        <v>50.9</v>
      </c>
      <c r="F9" t="s">
        <v>113</v>
      </c>
      <c r="G9">
        <v>42.9</v>
      </c>
      <c r="H9" t="s">
        <v>115</v>
      </c>
      <c r="I9">
        <v>29.3</v>
      </c>
    </row>
    <row r="10" spans="1:9">
      <c r="A10">
        <v>7</v>
      </c>
      <c r="B10" t="s">
        <v>117</v>
      </c>
      <c r="C10">
        <v>25.1</v>
      </c>
      <c r="D10" t="s">
        <v>117</v>
      </c>
      <c r="E10">
        <v>26.3</v>
      </c>
      <c r="F10" t="s">
        <v>117</v>
      </c>
      <c r="G10">
        <v>23.8</v>
      </c>
      <c r="H10" t="s">
        <v>117</v>
      </c>
      <c r="I10">
        <v>24</v>
      </c>
    </row>
    <row r="11" spans="1:9">
      <c r="A11">
        <v>8</v>
      </c>
      <c r="B11" t="s">
        <v>118</v>
      </c>
      <c r="C11">
        <v>18.7</v>
      </c>
      <c r="D11" t="s">
        <v>118</v>
      </c>
      <c r="E11">
        <v>21.2</v>
      </c>
      <c r="F11" t="s">
        <v>118</v>
      </c>
      <c r="G11">
        <v>23.5</v>
      </c>
      <c r="H11" t="s">
        <v>118</v>
      </c>
      <c r="I11">
        <v>17.3</v>
      </c>
    </row>
    <row r="12" spans="1:9">
      <c r="A12">
        <v>9</v>
      </c>
      <c r="B12" t="s">
        <v>119</v>
      </c>
      <c r="C12">
        <v>14.1</v>
      </c>
      <c r="D12" t="s">
        <v>120</v>
      </c>
      <c r="E12">
        <v>16.5</v>
      </c>
      <c r="F12" t="s">
        <v>120</v>
      </c>
      <c r="G12">
        <v>18.5</v>
      </c>
      <c r="H12" t="s">
        <v>119</v>
      </c>
      <c r="I12">
        <v>15.1</v>
      </c>
    </row>
    <row r="13" spans="1:9">
      <c r="A13">
        <v>10</v>
      </c>
      <c r="B13" t="s">
        <v>121</v>
      </c>
      <c r="C13">
        <v>13.6</v>
      </c>
      <c r="D13" t="s">
        <v>122</v>
      </c>
      <c r="E13">
        <v>15.2</v>
      </c>
      <c r="F13" t="s">
        <v>123</v>
      </c>
      <c r="G13">
        <v>14.1</v>
      </c>
      <c r="H13" t="s">
        <v>120</v>
      </c>
      <c r="I13">
        <v>13.4</v>
      </c>
    </row>
    <row r="16" spans="1:9">
      <c r="A16" t="s">
        <v>124</v>
      </c>
    </row>
    <row r="17" spans="2:9">
      <c r="B17" t="s">
        <v>120</v>
      </c>
      <c r="C17">
        <v>13.3</v>
      </c>
      <c r="E17">
        <v>16.5</v>
      </c>
      <c r="G17">
        <v>18.5</v>
      </c>
      <c r="I17">
        <v>13.4</v>
      </c>
    </row>
    <row r="20" spans="2:9">
      <c r="B20" s="24" t="s">
        <v>125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zoomScale="93" zoomScaleNormal="93" zoomScalePageLayoutView="93" workbookViewId="0" xr3:uid="{842E5F09-E766-5B8D-85AF-A39847EA96FD}">
      <selection activeCell="D5" sqref="D5"/>
    </sheetView>
  </sheetViews>
  <sheetFormatPr defaultColWidth="8.875" defaultRowHeight="15.75"/>
  <cols>
    <col min="1" max="1" width="57.625" style="9" customWidth="1"/>
    <col min="2" max="3" width="50.875" customWidth="1"/>
    <col min="4" max="4" width="51" customWidth="1"/>
    <col min="5" max="5" width="31.875" customWidth="1"/>
    <col min="6" max="6" width="40.875" customWidth="1"/>
    <col min="7" max="7" width="51" customWidth="1"/>
    <col min="8" max="8" width="63.625" customWidth="1"/>
  </cols>
  <sheetData>
    <row r="1" spans="1:8" ht="47.25">
      <c r="A1" s="26" t="s">
        <v>126</v>
      </c>
      <c r="B1" s="23" t="s">
        <v>127</v>
      </c>
      <c r="C1" s="21" t="s">
        <v>128</v>
      </c>
      <c r="D1" s="22" t="s">
        <v>129</v>
      </c>
      <c r="E1" s="21" t="s">
        <v>130</v>
      </c>
      <c r="F1" s="22" t="s">
        <v>131</v>
      </c>
      <c r="G1" s="21" t="s">
        <v>132</v>
      </c>
      <c r="H1" s="22" t="s">
        <v>132</v>
      </c>
    </row>
    <row r="2" spans="1:8" ht="94.5">
      <c r="A2" s="27" t="s">
        <v>133</v>
      </c>
      <c r="B2" s="9" t="s">
        <v>134</v>
      </c>
      <c r="C2" s="9" t="s">
        <v>134</v>
      </c>
      <c r="D2" s="9" t="s">
        <v>135</v>
      </c>
      <c r="E2" s="9" t="s">
        <v>136</v>
      </c>
      <c r="F2" s="9" t="s">
        <v>137</v>
      </c>
      <c r="G2" s="9" t="s">
        <v>138</v>
      </c>
      <c r="H2" s="9" t="s">
        <v>139</v>
      </c>
    </row>
    <row r="3" spans="1:8" ht="81.95" customHeight="1">
      <c r="A3" s="28" t="s">
        <v>140</v>
      </c>
      <c r="B3" s="9" t="s">
        <v>141</v>
      </c>
      <c r="C3" s="9" t="s">
        <v>142</v>
      </c>
      <c r="G3" s="9" t="s">
        <v>143</v>
      </c>
      <c r="H3" s="20" t="s">
        <v>144</v>
      </c>
    </row>
    <row r="4" spans="1:8" ht="63">
      <c r="A4" s="28" t="s">
        <v>145</v>
      </c>
      <c r="F4" s="9" t="s">
        <v>146</v>
      </c>
      <c r="G4" s="9" t="s">
        <v>147</v>
      </c>
      <c r="H4" s="9" t="s">
        <v>148</v>
      </c>
    </row>
    <row r="5" spans="1:8" ht="63">
      <c r="A5" s="28" t="s">
        <v>149</v>
      </c>
      <c r="D5" s="9" t="s">
        <v>150</v>
      </c>
      <c r="G5" s="9" t="s">
        <v>151</v>
      </c>
      <c r="H5" s="9" t="s">
        <v>152</v>
      </c>
    </row>
    <row r="6" spans="1:8">
      <c r="A6" s="28" t="s">
        <v>153</v>
      </c>
      <c r="E6" t="s">
        <v>154</v>
      </c>
    </row>
    <row r="7" spans="1:8" ht="137.25">
      <c r="A7" s="28" t="s">
        <v>155</v>
      </c>
      <c r="G7" s="9" t="s">
        <v>156</v>
      </c>
      <c r="H7" s="9" t="s">
        <v>157</v>
      </c>
    </row>
    <row r="8" spans="1:8" ht="31.5">
      <c r="A8" s="28" t="s">
        <v>158</v>
      </c>
    </row>
    <row r="9" spans="1:8" ht="31.5">
      <c r="A9" s="29" t="s">
        <v>159</v>
      </c>
      <c r="G9" s="9"/>
      <c r="H9" s="9" t="s">
        <v>160</v>
      </c>
    </row>
    <row r="11" spans="1:8">
      <c r="A11" s="19"/>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xr3:uid="{51F8DEE0-4D01-5F28-A812-FC0BD7CAC4A5}">
      <selection activeCell="D3" sqref="D3"/>
    </sheetView>
  </sheetViews>
  <sheetFormatPr defaultColWidth="11" defaultRowHeight="15.75"/>
  <cols>
    <col min="1" max="1" width="35.875" customWidth="1"/>
    <col min="2" max="2" width="10.875" customWidth="1"/>
    <col min="3" max="9" width="35.875" customWidth="1"/>
  </cols>
  <sheetData>
    <row r="1" spans="1:9" ht="31.5">
      <c r="B1" s="22"/>
      <c r="C1" s="32" t="s">
        <v>161</v>
      </c>
      <c r="D1" s="22"/>
      <c r="E1" s="22"/>
      <c r="F1" s="22"/>
      <c r="G1" s="22"/>
      <c r="H1" s="22"/>
      <c r="I1" s="22"/>
    </row>
    <row r="2" spans="1:9" ht="75">
      <c r="A2" s="35" t="s">
        <v>162</v>
      </c>
      <c r="B2" s="21"/>
      <c r="C2" s="31" t="s">
        <v>140</v>
      </c>
      <c r="D2" s="31" t="s">
        <v>145</v>
      </c>
      <c r="E2" s="31" t="s">
        <v>149</v>
      </c>
      <c r="F2" s="31" t="s">
        <v>153</v>
      </c>
      <c r="G2" s="31" t="s">
        <v>155</v>
      </c>
      <c r="H2" s="31" t="s">
        <v>158</v>
      </c>
      <c r="I2" s="31" t="s">
        <v>159</v>
      </c>
    </row>
    <row r="3" spans="1:9" ht="94.5">
      <c r="B3" s="33" t="s">
        <v>163</v>
      </c>
      <c r="C3" s="21" t="s">
        <v>164</v>
      </c>
      <c r="D3" s="21" t="s">
        <v>165</v>
      </c>
      <c r="E3" s="21" t="s">
        <v>166</v>
      </c>
      <c r="F3" s="22" t="s">
        <v>154</v>
      </c>
      <c r="G3" s="21" t="s">
        <v>156</v>
      </c>
      <c r="H3" s="22"/>
      <c r="I3" s="21" t="s">
        <v>167</v>
      </c>
    </row>
    <row r="4" spans="1:9" ht="141.75">
      <c r="B4" s="34" t="s">
        <v>168</v>
      </c>
      <c r="C4" s="21" t="s">
        <v>169</v>
      </c>
      <c r="D4" s="21" t="s">
        <v>170</v>
      </c>
      <c r="E4" s="21" t="s">
        <v>171</v>
      </c>
      <c r="F4" s="21" t="s">
        <v>172</v>
      </c>
      <c r="G4" s="21" t="s">
        <v>173</v>
      </c>
      <c r="H4" s="22"/>
      <c r="I4" s="21" t="s">
        <v>174</v>
      </c>
    </row>
    <row r="5" spans="1:9" ht="31.5">
      <c r="B5" s="33" t="s">
        <v>163</v>
      </c>
      <c r="C5" s="21" t="s">
        <v>143</v>
      </c>
      <c r="D5" s="21" t="s">
        <v>147</v>
      </c>
      <c r="E5" s="21" t="s">
        <v>175</v>
      </c>
      <c r="F5" s="22"/>
      <c r="G5" s="21" t="s">
        <v>176</v>
      </c>
      <c r="H5" s="22"/>
      <c r="I5" s="22"/>
    </row>
    <row r="6" spans="1:9" ht="204.75">
      <c r="B6" s="34" t="s">
        <v>168</v>
      </c>
      <c r="C6" s="21" t="s">
        <v>177</v>
      </c>
      <c r="D6" s="21" t="s">
        <v>177</v>
      </c>
      <c r="E6" s="21" t="s">
        <v>177</v>
      </c>
      <c r="F6" s="22"/>
      <c r="G6" s="21" t="s">
        <v>178</v>
      </c>
      <c r="H6" s="22"/>
      <c r="I6" s="22"/>
    </row>
    <row r="7" spans="1:9" ht="47.25">
      <c r="B7" s="33" t="s">
        <v>163</v>
      </c>
      <c r="C7" s="30" t="s">
        <v>179</v>
      </c>
      <c r="D7" s="21" t="s">
        <v>180</v>
      </c>
      <c r="E7" s="21" t="s">
        <v>181</v>
      </c>
      <c r="F7" s="22"/>
      <c r="G7" s="21" t="s">
        <v>182</v>
      </c>
      <c r="H7" s="22"/>
      <c r="I7" s="22"/>
    </row>
    <row r="8" spans="1:9" ht="94.5">
      <c r="B8" s="34" t="s">
        <v>168</v>
      </c>
      <c r="C8" s="21" t="s">
        <v>183</v>
      </c>
      <c r="D8" s="21" t="s">
        <v>183</v>
      </c>
      <c r="E8" s="21" t="s">
        <v>184</v>
      </c>
      <c r="F8" s="22"/>
      <c r="G8" s="21" t="s">
        <v>185</v>
      </c>
      <c r="H8" s="22"/>
      <c r="I8" s="22"/>
    </row>
    <row r="9" spans="1:9" ht="31.5">
      <c r="B9" s="33" t="s">
        <v>163</v>
      </c>
      <c r="C9" s="21" t="s">
        <v>186</v>
      </c>
      <c r="D9" s="22"/>
      <c r="E9" s="22"/>
      <c r="F9" s="22"/>
      <c r="G9" s="22"/>
      <c r="H9" s="22"/>
      <c r="I9" s="22"/>
    </row>
    <row r="10" spans="1:9" ht="78.75">
      <c r="B10" s="34" t="s">
        <v>168</v>
      </c>
      <c r="C10" s="21" t="s">
        <v>187</v>
      </c>
      <c r="D10" s="22"/>
      <c r="E10" s="22"/>
      <c r="F10" s="22"/>
      <c r="G10" s="22"/>
      <c r="H10" s="22"/>
      <c r="I10" s="2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441C0C32E6B845BC41C888727AB3F5" ma:contentTypeVersion="7" ma:contentTypeDescription="Create a new document." ma:contentTypeScope="" ma:versionID="1fc491ef67f5f578f402e0bda69d0d82">
  <xsd:schema xmlns:xsd="http://www.w3.org/2001/XMLSchema" xmlns:xs="http://www.w3.org/2001/XMLSchema" xmlns:p="http://schemas.microsoft.com/office/2006/metadata/properties" xmlns:ns2="fffabd18-38e5-4d3c-9442-f81551ce72cf" xmlns:ns3="37899b3c-f3a1-4766-947f-a8f04f6b78e0" targetNamespace="http://schemas.microsoft.com/office/2006/metadata/properties" ma:root="true" ma:fieldsID="8964cb6e5c963ac7d38d0c114d4e9f2c" ns2:_="" ns3:_="">
    <xsd:import namespace="fffabd18-38e5-4d3c-9442-f81551ce72cf"/>
    <xsd:import namespace="37899b3c-f3a1-4766-947f-a8f04f6b78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fabd18-38e5-4d3c-9442-f81551ce72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899b3c-f3a1-4766-947f-a8f04f6b78e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A9DFC4-3D4B-418D-AF7C-A47C94293F5C}"/>
</file>

<file path=customXml/itemProps2.xml><?xml version="1.0" encoding="utf-8"?>
<ds:datastoreItem xmlns:ds="http://schemas.openxmlformats.org/officeDocument/2006/customXml" ds:itemID="{A4321352-2036-48BC-B7BB-BA0304B1768D}"/>
</file>

<file path=customXml/itemProps3.xml><?xml version="1.0" encoding="utf-8"?>
<ds:datastoreItem xmlns:ds="http://schemas.openxmlformats.org/officeDocument/2006/customXml" ds:itemID="{D600DE04-548A-414D-B417-BDA68685FC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Carling Bloedorn</dc:creator>
  <cp:keywords/>
  <dc:description/>
  <cp:lastModifiedBy>Lnu, Kanishka</cp:lastModifiedBy>
  <cp:revision/>
  <dcterms:created xsi:type="dcterms:W3CDTF">2017-08-28T15:52:18Z</dcterms:created>
  <dcterms:modified xsi:type="dcterms:W3CDTF">2019-04-10T18:02:43Z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0x010100DA441C0C32E6B845BC41C888727AB3F5</vt:lpwstr>
  </property>
</Properties>
</file>